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firstSheet="36" activeTab="39"/>
  </bookViews>
  <sheets>
    <sheet name="maemin" sheetId="1" r:id="rId1"/>
    <sheet name="maemax" sheetId="2" r:id="rId2"/>
    <sheet name="maedwpf" sheetId="3" r:id="rId3"/>
    <sheet name="maetclo" sheetId="4" r:id="rId4"/>
    <sheet name="maesped" sheetId="5" r:id="rId5"/>
    <sheet name="maedrct" sheetId="6" r:id="rId6"/>
    <sheet name="brier" sheetId="7" r:id="rId7"/>
    <sheet name="brierimp" sheetId="8" r:id="rId8"/>
    <sheet name="rmsmin" sheetId="9" r:id="rId9"/>
    <sheet name="rmsmax" sheetId="10" r:id="rId10"/>
    <sheet name="rmsdwpf" sheetId="11" r:id="rId11"/>
    <sheet name="rmstclo" sheetId="12" r:id="rId12"/>
    <sheet name="rmssped" sheetId="13" r:id="rId13"/>
    <sheet name="rms_NDFDminT200412" sheetId="14" r:id="rId14"/>
    <sheet name="rms_minT200412" sheetId="15" r:id="rId15"/>
    <sheet name="rms_NDFDmaxT200412" sheetId="16" r:id="rId16"/>
    <sheet name="rms_maxT200412" sheetId="17" r:id="rId17"/>
    <sheet name="popstat_NDFD200412" sheetId="18" r:id="rId18"/>
    <sheet name="Popstat200412" sheetId="19" r:id="rId19"/>
    <sheet name="rms_dwpf_NDFD200412" sheetId="20" r:id="rId20"/>
    <sheet name="rms_dwpf_200412" sheetId="21" r:id="rId21"/>
    <sheet name="rms_cld_NDFD200412" sheetId="22" r:id="rId22"/>
    <sheet name="rms_cld_200412" sheetId="23" r:id="rId23"/>
    <sheet name="rms_sped_NDFD200412" sheetId="24" r:id="rId24"/>
    <sheet name="rms_sped_200412" sheetId="25" r:id="rId25"/>
    <sheet name="rms_drct_NDFD200412" sheetId="26" r:id="rId26"/>
    <sheet name="rms_drct_200412_rotate" sheetId="27" r:id="rId27"/>
    <sheet name="rms_drct_200412" sheetId="28" r:id="rId28"/>
    <sheet name="rmsdrct" sheetId="29" r:id="rId29"/>
    <sheet name="Xbrier" sheetId="30" r:id="rId30"/>
    <sheet name="Xbrierimp" sheetId="31" r:id="rId31"/>
    <sheet name="Xrmsmin" sheetId="32" r:id="rId32"/>
    <sheet name="Xrmsmax" sheetId="33" r:id="rId33"/>
    <sheet name="Xrms_minT_200412" sheetId="34" r:id="rId34"/>
    <sheet name="Xrms_maxT_200412" sheetId="35" r:id="rId35"/>
    <sheet name="Xbrier_200412" sheetId="36" r:id="rId36"/>
    <sheet name="Xrms_dwpf_200412" sheetId="37" r:id="rId37"/>
    <sheet name="Xrms_cld_200412" sheetId="38" r:id="rId38"/>
    <sheet name="Xrms_sped_200412" sheetId="39" r:id="rId39"/>
    <sheet name="Xrms_drct_200412" sheetId="40" r:id="rId40"/>
  </sheets>
  <externalReferences>
    <externalReference r:id="rId43"/>
  </externalReferences>
  <definedNames>
    <definedName name="popstats.122004" localSheetId="17">'popstat_NDFD200412'!$A$1:$I$37</definedName>
    <definedName name="popstats.122004" localSheetId="18">'Popstat200412'!$A$1:$AE$37</definedName>
    <definedName name="rms_drct_200412" localSheetId="27">'rms_drct_200412'!$A$1:$Q$37</definedName>
    <definedName name="rms_drct_200412" localSheetId="25">'rms_drct_NDFD200412'!$A$1:$Q$37</definedName>
    <definedName name="rms_drct_200412_rotate" localSheetId="26">'rms_drct_200412_rotate'!$A$1:$Q$37</definedName>
    <definedName name="rms_dwpf_200412" localSheetId="19">'rms_dwpf_NDFD200412'!$A$1:$Q$37</definedName>
    <definedName name="rms_dwpf_200413" localSheetId="20">'rms_dwpf_200412'!$A$1:$Y$38</definedName>
    <definedName name="rms_sped_200413" localSheetId="24">'rms_sped_200412'!$A$1:$Q$37</definedName>
    <definedName name="rms_sped_200413" localSheetId="23">'rms_sped_NDFD200412'!$A$1:$Q$37</definedName>
    <definedName name="rms_tclo_200413" localSheetId="22">'rms_cld_200412'!$A$1:$Q$37</definedName>
    <definedName name="rms_tclo_200413" localSheetId="21">'rms_cld_NDFD200412'!$A$1:$Q$37</definedName>
    <definedName name="rmsmaxerr.122004" localSheetId="16">'rms_maxT200412'!$A$1:$K$38</definedName>
    <definedName name="rmsmaxerr.122004" localSheetId="15">'rms_NDFDmaxT200412'!$A$1:$E$37</definedName>
    <definedName name="rmsminerr.122004" localSheetId="14">'rms_minT200412'!$A$1:$K$38</definedName>
    <definedName name="rmsminerr.122004" localSheetId="13">'rms_NDFDminT200412'!$A$1:$E$37</definedName>
  </definedNames>
  <calcPr fullCalcOnLoad="1"/>
</workbook>
</file>

<file path=xl/sharedStrings.xml><?xml version="1.0" encoding="utf-8"?>
<sst xmlns="http://schemas.openxmlformats.org/spreadsheetml/2006/main" count="1068" uniqueCount="152">
  <si>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</si>
  <si>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</si>
  <si>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</si>
  <si>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</si>
  <si>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</si>
  <si>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</si>
  <si>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</si>
  <si>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</si>
  <si>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</si>
  <si>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</si>
  <si>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</si>
  <si>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</si>
  <si>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</si>
  <si>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</si>
  <si>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</si>
  <si>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</si>
  <si>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</si>
  <si>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</si>
  <si>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</si>
  <si>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</si>
  <si>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</si>
  <si>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</si>
  <si>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</si>
  <si>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</si>
  <si>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</si>
  <si>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</si>
  <si>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</si>
  <si>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</si>
  <si>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</si>
  <si>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</si>
  <si>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</si>
  <si>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</si>
  <si>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</si>
  <si>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</si>
  <si>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</si>
  <si>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</si>
  <si>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</si>
  <si>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</si>
  <si>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</si>
  <si>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</si>
  <si>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</si>
  <si>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</si>
  <si>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</si>
  <si>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MONTHLY AVG HPC DEW POINT MEAN ABSLOUTE ERROR</t>
  </si>
  <si>
    <t>MONTHLY AVG HPC CLOUD COVER MEAN ABSOLUTE ERROR</t>
  </si>
  <si>
    <t>-----</t>
  </si>
  <si>
    <t>MONTHLY AVG HPC WIND SPEED MEAN ABSOLUTE ERROR</t>
  </si>
  <si>
    <t>MONTHLY AVG HPC WIND DIRECTION MEAN ABSOLUTE ERROR</t>
  </si>
  <si>
    <t>---------</t>
  </si>
  <si>
    <t>Day 5</t>
  </si>
  <si>
    <t>Day 6</t>
  </si>
  <si>
    <t>Day 7</t>
  </si>
  <si>
    <t>MONTHLY AVG HPC MEAN ABS MIN ERROR</t>
  </si>
  <si>
    <t>Avg fcsts</t>
  </si>
  <si>
    <t>MONTHLY AVG MOS MEAN ABS MIN ERROR</t>
  </si>
  <si>
    <t>MONTHLY AVG HPC MEAN ABS MAX ERROR</t>
  </si>
  <si>
    <t>MONTHLY AVG MOS MEAN ABS MAX ERROR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</si>
  <si>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</si>
  <si>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</si>
  <si>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</si>
  <si>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</si>
  <si>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</si>
  <si>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</si>
  <si>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</si>
  <si>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</si>
  <si>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</si>
  <si>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</si>
  <si>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</si>
  <si>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</si>
  <si>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</si>
  <si>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</si>
  <si>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</si>
  <si>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>----------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</si>
  <si>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</si>
  <si>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</si>
  <si>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</si>
  <si>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</si>
  <si>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</si>
  <si>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</si>
  <si>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</si>
  <si>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</si>
  <si>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Wind Dir</t>
  </si>
  <si>
    <t>ection</t>
  </si>
  <si>
    <t>erature</t>
  </si>
  <si>
    <t>*****</t>
  </si>
  <si>
    <t>t Temp</t>
  </si>
  <si>
    <t>******</t>
  </si>
  <si>
    <t>-----------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</si>
  <si>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</si>
  <si>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</si>
  <si>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</si>
  <si>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</si>
  <si>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</si>
  <si>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</si>
  <si>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</si>
  <si>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</si>
  <si>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</si>
  <si>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</si>
  <si>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</si>
  <si>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</si>
  <si>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</si>
  <si>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</si>
  <si>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</si>
  <si>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</si>
  <si>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</si>
  <si>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</si>
  <si>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</si>
  <si>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</si>
  <si>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</si>
  <si>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</si>
  <si>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</si>
  <si>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</si>
  <si>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</si>
  <si>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</si>
  <si>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</si>
  <si>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</si>
  <si>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</si>
  <si>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</si>
  <si>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7 1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</si>
  <si>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</si>
  <si>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</si>
  <si>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</si>
  <si>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</si>
  <si>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</si>
  <si>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</si>
  <si>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</si>
  <si>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</si>
  <si>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</si>
  <si>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</si>
  <si>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</si>
  <si>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</t>
  </si>
  <si>
    <t>r</t>
  </si>
  <si>
    <t>NDFD Cl</t>
  </si>
  <si>
    <t>oud Cover</t>
  </si>
  <si>
    <t>06Z     12Z</t>
  </si>
  <si>
    <t>-------------</t>
  </si>
  <si>
    <t>-    ------</t>
  </si>
  <si>
    <t>--</t>
  </si>
  <si>
    <t>--------------</t>
  </si>
  <si>
    <t xml:space="preserve">12Z </t>
  </si>
  <si>
    <t xml:space="preserve">06Z  </t>
  </si>
  <si>
    <t>PRE</t>
  </si>
  <si>
    <t>CIPITAT</t>
  </si>
  <si>
    <t>IPITA</t>
  </si>
  <si>
    <t>TION</t>
  </si>
  <si>
    <t>6 1</t>
  </si>
  <si>
    <t>HPC 25 Degree Rotate</t>
  </si>
  <si>
    <t>HPC 20 Degrees Rotate</t>
  </si>
  <si>
    <t>HPC 30 Degree Rotate</t>
  </si>
  <si>
    <t>HPC 35 Degree Rotate</t>
  </si>
  <si>
    <t>HPC 40 Degree Rotate</t>
  </si>
  <si>
    <t>HPC 55 Degree Rotate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</si>
</sst>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13.25"/>
      <name val="Arial"/>
      <family val="2"/>
    </font>
    <font>
      <sz val="8.5"/>
      <name val="Arial"/>
      <family val="0"/>
    </font>
    <font>
      <b/>
      <sz val="2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7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7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chartsheet" Target="chartsheets/sheet1.xml" /><Relationship Id="rId31" Type="http://schemas.openxmlformats.org/officeDocument/2006/relationships/chartsheet" Target="chartsheets/sheet2.xml" /><Relationship Id="rId32" Type="http://schemas.openxmlformats.org/officeDocument/2006/relationships/chartsheet" Target="chartsheets/sheet3.xml" /><Relationship Id="rId33" Type="http://schemas.openxmlformats.org/officeDocument/2006/relationships/chartsheet" Target="chartsheets/sheet4.xml" /><Relationship Id="rId34" Type="http://schemas.openxmlformats.org/officeDocument/2006/relationships/chartsheet" Target="chartsheets/sheet5.xml" /><Relationship Id="rId35" Type="http://schemas.openxmlformats.org/officeDocument/2006/relationships/chartsheet" Target="chartsheets/sheet6.xml" /><Relationship Id="rId36" Type="http://schemas.openxmlformats.org/officeDocument/2006/relationships/chartsheet" Target="chartsheets/sheet7.xml" /><Relationship Id="rId37" Type="http://schemas.openxmlformats.org/officeDocument/2006/relationships/chartsheet" Target="chartsheets/sheet8.xml" /><Relationship Id="rId38" Type="http://schemas.openxmlformats.org/officeDocument/2006/relationships/chartsheet" Target="chartsheets/sheet9.xml" /><Relationship Id="rId39" Type="http://schemas.openxmlformats.org/officeDocument/2006/relationships/chartsheet" Target="chartsheets/sheet10.xml" /><Relationship Id="rId40" Type="http://schemas.openxmlformats.org/officeDocument/2006/relationships/chartsheet" Target="chartsheets/sheet11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'[1]brier'!$B$5:$B$9</c:f>
              <c:numCache>
                <c:ptCount val="5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'[1]brier'!$C$5:$C$9</c:f>
              <c:numCache>
                <c:ptCount val="5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'[1]brier'!$D$5:$D$9</c:f>
              <c:numCache>
                <c:ptCount val="5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'[1]brier'!$E$5:$E$9</c:f>
              <c:numCache>
                <c:ptCount val="5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'[1]brier'!$F$5:$F$9</c:f>
              <c:numCache>
                <c:ptCount val="5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'[1]brier'!$G$5:$G$9</c:f>
              <c:numCache>
                <c:ptCount val="5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'[1]brier'!$H$5:$H$9</c:f>
              <c:numCache>
                <c:ptCount val="5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'[1]brier'!$I$5:$I$9</c:f>
              <c:numCache>
                <c:ptCount val="5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'[1]brier'!$J$5:$J$9</c:f>
              <c:numCache>
                <c:ptCount val="5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'[1]brier'!$K$5:$K$9</c:f>
              <c:numCache>
                <c:ptCount val="5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</c:numCache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5"/>
          <c:w val="0.854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rms_sped_NDFD200412!$A$41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rms_sped_NDFD200412!$B$40:$Q$40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rms_sped_NDFD200412!$B$41:$Q$41</c:f>
              <c:numCache>
                <c:ptCount val="16"/>
                <c:pt idx="0">
                  <c:v>5.7</c:v>
                </c:pt>
                <c:pt idx="1">
                  <c:v>5.8</c:v>
                </c:pt>
                <c:pt idx="2">
                  <c:v>6</c:v>
                </c:pt>
                <c:pt idx="3">
                  <c:v>5.7</c:v>
                </c:pt>
                <c:pt idx="4">
                  <c:v>5.8</c:v>
                </c:pt>
                <c:pt idx="5">
                  <c:v>5.8</c:v>
                </c:pt>
                <c:pt idx="6">
                  <c:v>6</c:v>
                </c:pt>
                <c:pt idx="7">
                  <c:v>5.8</c:v>
                </c:pt>
                <c:pt idx="8">
                  <c:v>5.8</c:v>
                </c:pt>
                <c:pt idx="9">
                  <c:v>5.9</c:v>
                </c:pt>
                <c:pt idx="10">
                  <c:v>6.1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6.5</c:v>
                </c:pt>
                <c:pt idx="1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rms_sped_NDFD200412!$A$42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rms_sped_NDFD200412!$B$40:$Q$40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rms_sped_NDFD200412!$B$42:$Q$42</c:f>
              <c:numCache>
                <c:ptCount val="16"/>
                <c:pt idx="0">
                  <c:v>5.73</c:v>
                </c:pt>
                <c:pt idx="1">
                  <c:v>5.791333333333332</c:v>
                </c:pt>
                <c:pt idx="2">
                  <c:v>6.3696666666666655</c:v>
                </c:pt>
                <c:pt idx="3">
                  <c:v>5.75066666666667</c:v>
                </c:pt>
                <c:pt idx="4">
                  <c:v>5.814000000000003</c:v>
                </c:pt>
                <c:pt idx="5">
                  <c:v>5.902333333333334</c:v>
                </c:pt>
                <c:pt idx="6">
                  <c:v>6.270333333333335</c:v>
                </c:pt>
                <c:pt idx="7">
                  <c:v>5.973333333333334</c:v>
                </c:pt>
                <c:pt idx="8">
                  <c:v>5.991666666666666</c:v>
                </c:pt>
                <c:pt idx="9">
                  <c:v>6.053666666666667</c:v>
                </c:pt>
                <c:pt idx="10">
                  <c:v>6.399666666666667</c:v>
                </c:pt>
                <c:pt idx="11">
                  <c:v>6.119333333333332</c:v>
                </c:pt>
                <c:pt idx="12">
                  <c:v>6.2170000000000005</c:v>
                </c:pt>
                <c:pt idx="13">
                  <c:v>6.386333333333334</c:v>
                </c:pt>
                <c:pt idx="14">
                  <c:v>6.745666666666667</c:v>
                </c:pt>
                <c:pt idx="15">
                  <c:v>6.397333333333334</c:v>
                </c:pt>
              </c:numCache>
            </c:numRef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854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rms_drct_NDFD200412!$A$42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rms_drct_NDFD200412!$B$41:$Q$41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rms_drct_NDFD200412!$B$42:$Q$42</c:f>
              <c:numCache>
                <c:ptCount val="16"/>
                <c:pt idx="0">
                  <c:v>90.3</c:v>
                </c:pt>
                <c:pt idx="1">
                  <c:v>90.8</c:v>
                </c:pt>
                <c:pt idx="2">
                  <c:v>90.6</c:v>
                </c:pt>
                <c:pt idx="3">
                  <c:v>85.1</c:v>
                </c:pt>
                <c:pt idx="4">
                  <c:v>90.3</c:v>
                </c:pt>
                <c:pt idx="5">
                  <c:v>91.3</c:v>
                </c:pt>
                <c:pt idx="6">
                  <c:v>90.7</c:v>
                </c:pt>
                <c:pt idx="7">
                  <c:v>85.4</c:v>
                </c:pt>
                <c:pt idx="8">
                  <c:v>90.7</c:v>
                </c:pt>
                <c:pt idx="9">
                  <c:v>92.6</c:v>
                </c:pt>
                <c:pt idx="10">
                  <c:v>92.6</c:v>
                </c:pt>
                <c:pt idx="11">
                  <c:v>89.1</c:v>
                </c:pt>
                <c:pt idx="12">
                  <c:v>93.3</c:v>
                </c:pt>
                <c:pt idx="13">
                  <c:v>94</c:v>
                </c:pt>
                <c:pt idx="14">
                  <c:v>94.6</c:v>
                </c:pt>
                <c:pt idx="15">
                  <c:v>92.9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rms_drct_NDFD200412!$A$43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rms_drct_NDFD200412!$B$41:$Q$41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rms_drct_NDFD200412!$B$43:$Q$43</c:f>
              <c:numCache>
                <c:ptCount val="16"/>
                <c:pt idx="0">
                  <c:v>80.30616666666666</c:v>
                </c:pt>
                <c:pt idx="1">
                  <c:v>80.50420000000001</c:v>
                </c:pt>
                <c:pt idx="2">
                  <c:v>82.96686666666666</c:v>
                </c:pt>
                <c:pt idx="3">
                  <c:v>75.73926666666668</c:v>
                </c:pt>
                <c:pt idx="4">
                  <c:v>82.44676666666668</c:v>
                </c:pt>
                <c:pt idx="5">
                  <c:v>82.8077666666667</c:v>
                </c:pt>
                <c:pt idx="6">
                  <c:v>85.10493333333335</c:v>
                </c:pt>
                <c:pt idx="7">
                  <c:v>79.0069</c:v>
                </c:pt>
                <c:pt idx="8">
                  <c:v>84.64773333333332</c:v>
                </c:pt>
                <c:pt idx="9">
                  <c:v>85.29566666666666</c:v>
                </c:pt>
                <c:pt idx="10">
                  <c:v>87.5932666666667</c:v>
                </c:pt>
                <c:pt idx="11">
                  <c:v>82.9204</c:v>
                </c:pt>
                <c:pt idx="12">
                  <c:v>87.95613333333336</c:v>
                </c:pt>
                <c:pt idx="13">
                  <c:v>87.94633333333333</c:v>
                </c:pt>
                <c:pt idx="14">
                  <c:v>89.18606666666663</c:v>
                </c:pt>
                <c:pt idx="15">
                  <c:v>85.6739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rms_drct_NDFD200412!$A$44</c:f>
              <c:strCache>
                <c:ptCount val="1"/>
                <c:pt idx="0">
                  <c:v>HPC 25 Degree Rotate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rms_drct_NDFD200412!$B$41:$Q$41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rms_drct_NDFD200412!$B$44:$Q$44</c:f>
              <c:numCache>
                <c:ptCount val="16"/>
                <c:pt idx="0">
                  <c:v>84.4</c:v>
                </c:pt>
                <c:pt idx="1">
                  <c:v>84.6</c:v>
                </c:pt>
                <c:pt idx="2">
                  <c:v>84.7</c:v>
                </c:pt>
                <c:pt idx="3">
                  <c:v>79.6</c:v>
                </c:pt>
                <c:pt idx="4">
                  <c:v>85.4</c:v>
                </c:pt>
                <c:pt idx="5">
                  <c:v>86.3</c:v>
                </c:pt>
                <c:pt idx="6">
                  <c:v>85.6</c:v>
                </c:pt>
                <c:pt idx="7">
                  <c:v>80.8</c:v>
                </c:pt>
                <c:pt idx="8">
                  <c:v>86.3</c:v>
                </c:pt>
                <c:pt idx="9">
                  <c:v>88.4</c:v>
                </c:pt>
                <c:pt idx="10">
                  <c:v>88.7</c:v>
                </c:pt>
                <c:pt idx="11">
                  <c:v>85.5</c:v>
                </c:pt>
                <c:pt idx="12">
                  <c:v>89.2</c:v>
                </c:pt>
                <c:pt idx="13">
                  <c:v>89.8</c:v>
                </c:pt>
                <c:pt idx="14">
                  <c:v>91</c:v>
                </c:pt>
                <c:pt idx="15">
                  <c:v>90.2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rms_drct_NDFD200412!$A$48</c:f>
              <c:strCache>
                <c:ptCount val="1"/>
                <c:pt idx="0">
                  <c:v>HPC 40 Degree Rotate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rms_drct_NDFD200412!$B$41:$Q$41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rms_drct_NDFD200412!$B$48:$Q$48</c:f>
              <c:numCache>
                <c:ptCount val="16"/>
                <c:pt idx="0">
                  <c:v>82.4</c:v>
                </c:pt>
                <c:pt idx="1">
                  <c:v>82.2</c:v>
                </c:pt>
                <c:pt idx="2">
                  <c:v>82.6</c:v>
                </c:pt>
                <c:pt idx="3">
                  <c:v>78.3</c:v>
                </c:pt>
                <c:pt idx="4">
                  <c:v>83.9</c:v>
                </c:pt>
                <c:pt idx="5">
                  <c:v>84.5</c:v>
                </c:pt>
                <c:pt idx="6">
                  <c:v>84</c:v>
                </c:pt>
                <c:pt idx="7">
                  <c:v>80</c:v>
                </c:pt>
                <c:pt idx="8">
                  <c:v>85.2</c:v>
                </c:pt>
                <c:pt idx="9">
                  <c:v>87.2</c:v>
                </c:pt>
                <c:pt idx="10">
                  <c:v>87.6</c:v>
                </c:pt>
                <c:pt idx="11">
                  <c:v>84.9</c:v>
                </c:pt>
                <c:pt idx="12">
                  <c:v>88</c:v>
                </c:pt>
                <c:pt idx="13">
                  <c:v>88.3</c:v>
                </c:pt>
                <c:pt idx="14">
                  <c:v>89.9</c:v>
                </c:pt>
                <c:pt idx="15">
                  <c:v>89.9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rms_drct_NDFD200412!$A$49</c:f>
              <c:strCache>
                <c:ptCount val="1"/>
                <c:pt idx="0">
                  <c:v>HPC 55 Degree Rotate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rms_drct_NDFD200412!$B$41:$Q$41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rms_drct_NDFD200412!$B$49:$Q$49</c:f>
              <c:numCache>
                <c:ptCount val="16"/>
                <c:pt idx="0">
                  <c:v>81.4</c:v>
                </c:pt>
                <c:pt idx="1">
                  <c:v>80.6</c:v>
                </c:pt>
                <c:pt idx="2">
                  <c:v>81.4</c:v>
                </c:pt>
                <c:pt idx="3">
                  <c:v>78.3</c:v>
                </c:pt>
                <c:pt idx="4">
                  <c:v>83.1</c:v>
                </c:pt>
                <c:pt idx="5">
                  <c:v>83.5</c:v>
                </c:pt>
                <c:pt idx="6">
                  <c:v>83.3</c:v>
                </c:pt>
                <c:pt idx="7">
                  <c:v>80.4</c:v>
                </c:pt>
                <c:pt idx="8">
                  <c:v>84.9</c:v>
                </c:pt>
                <c:pt idx="9">
                  <c:v>86.6</c:v>
                </c:pt>
                <c:pt idx="10">
                  <c:v>87.1</c:v>
                </c:pt>
                <c:pt idx="11">
                  <c:v>85.2</c:v>
                </c:pt>
                <c:pt idx="12">
                  <c:v>87.4</c:v>
                </c:pt>
                <c:pt idx="13">
                  <c:v>87.6</c:v>
                </c:pt>
                <c:pt idx="14">
                  <c:v>89.4</c:v>
                </c:pt>
                <c:pt idx="15">
                  <c:v>90.2</c:v>
                </c:pt>
              </c:numCache>
            </c:numRef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67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1"/>
          <c:w val="0.81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'[1]brierimp'!$C$5:$C$9</c:f>
              <c:numCache>
                <c:ptCount val="5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'[1]brierimp'!$D$5:$D$9</c:f>
              <c:numCache>
                <c:ptCount val="5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'[1]brierimp'!$E$5:$E$9</c:f>
              <c:numCache>
                <c:ptCount val="5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'[1]brierimp'!$F$5:$F$9</c:f>
              <c:numCache>
                <c:ptCount val="5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'[1]brierimp'!$G$5:$G$9</c:f>
              <c:numCache>
                <c:ptCount val="5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'[1]brierimp'!$H$5:$H$9</c:f>
              <c:numCache>
                <c:ptCount val="5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'[1]brierimp'!$I$5:$I$9</c:f>
              <c:numCache>
                <c:ptCount val="5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'[1]brierimp'!$J$5:$J$9</c:f>
              <c:numCache>
                <c:ptCount val="5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'[1]brierimp'!$K$5:$K$9</c:f>
              <c:numCache>
                <c:ptCount val="5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'[1]brierimp'!$A$5:$A$9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'[1]brierimp'!$L$5:$L$9</c:f>
              <c:numCache>
                <c:ptCount val="5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</c:numCache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% Improvement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'[1]rmsmin'!$A$5:$A$9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'[1]rmsmin'!$C$5:$C$9</c:f>
              <c:numCache>
                <c:ptCount val="5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'[1]rmsmin'!$A$5:$A$9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'[1]rmsmin'!$D$5:$D$9</c:f>
              <c:numCache>
                <c:ptCount val="5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'[1]rmsmin'!$A$5:$A$9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'[1]rmsmin'!$E$5:$E$9</c:f>
              <c:numCache>
                <c:ptCount val="5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'[1]rmsmin'!$A$5:$A$9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'[1]rmsmin'!$F$5:$F$9</c:f>
              <c:numCache>
                <c:ptCount val="5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'[1]rmsmin'!$A$5:$A$9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'[1]rmsmin'!$G$5:$G$9</c:f>
              <c:numCache>
                <c:ptCount val="5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</c:numCache>
            </c:numRef>
          </c:val>
        </c:ser>
        <c:axId val="28027063"/>
        <c:axId val="50916976"/>
      </c:bar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auto val="1"/>
        <c:lblOffset val="100"/>
        <c:noMultiLvlLbl val="0"/>
      </c:catAx>
      <c:valAx>
        <c:axId val="5091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25"/>
          <c:y val="0.9485"/>
          <c:w val="0.45875"/>
          <c:h val="0.04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'[1]rmsmax'!$A$5:$A$9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'[1]rmsmax'!$C$5:$C$9</c:f>
              <c:numCache>
                <c:ptCount val="5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'[1]rmsmax'!$A$5:$A$9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'[1]rmsmax'!$D$5:$D$9</c:f>
              <c:numCache>
                <c:ptCount val="5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'[1]rmsmax'!$A$5:$A$9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'[1]rmsmax'!$E$5:$E$9</c:f>
              <c:numCache>
                <c:ptCount val="5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'[1]rmsmax'!$A$5:$A$9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'[1]rmsmax'!$F$5:$F$9</c:f>
              <c:numCache>
                <c:ptCount val="5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'[1]rmsmax'!$A$5:$A$9</c:f>
              <c:numCache>
                <c:ptCount val="5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</c:numCache>
            </c:numRef>
          </c:cat>
          <c:val>
            <c:numRef>
              <c:f>'[1]rmsmax'!$G$5:$G$9</c:f>
              <c:numCache>
                <c:ptCount val="5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</c:numCache>
            </c:numRef>
          </c:val>
        </c:ser>
        <c:axId val="55599601"/>
        <c:axId val="30634362"/>
      </c:barChart>
      <c:cat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9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Medium Range Minimum Temperatures RMS Error</a:t>
            </a:r>
          </a:p>
        </c:rich>
      </c:tx>
      <c:layout>
        <c:manualLayout>
          <c:xMode val="factor"/>
          <c:yMode val="factor"/>
          <c:x val="0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25"/>
          <c:w val="0.868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49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Maximum Temperature 
RMS Error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"/>
          <c:w val="0.854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4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Medium Range 12-PoP Brier Score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275"/>
          <c:w val="0.868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4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Temperature RMS Error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6"/>
          <c:w val="0.854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rms_dwpf_NDFD200412!$A$40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rms_dwpf_NDFD200412!$B$39:$Q$39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rms_dwpf_NDFD200412!$B$40:$Q$40</c:f>
              <c:numCache>
                <c:ptCount val="16"/>
                <c:pt idx="0">
                  <c:v>6.6</c:v>
                </c:pt>
                <c:pt idx="1">
                  <c:v>7.1</c:v>
                </c:pt>
                <c:pt idx="2">
                  <c:v>7.4</c:v>
                </c:pt>
                <c:pt idx="3">
                  <c:v>7.6</c:v>
                </c:pt>
                <c:pt idx="4">
                  <c:v>7.5</c:v>
                </c:pt>
                <c:pt idx="5">
                  <c:v>8.1</c:v>
                </c:pt>
                <c:pt idx="6">
                  <c:v>8.4</c:v>
                </c:pt>
                <c:pt idx="7">
                  <c:v>8.7</c:v>
                </c:pt>
                <c:pt idx="8">
                  <c:v>8.5</c:v>
                </c:pt>
                <c:pt idx="9">
                  <c:v>9.1</c:v>
                </c:pt>
                <c:pt idx="10">
                  <c:v>9.5</c:v>
                </c:pt>
                <c:pt idx="11">
                  <c:v>9.9</c:v>
                </c:pt>
                <c:pt idx="12">
                  <c:v>9.5</c:v>
                </c:pt>
                <c:pt idx="13">
                  <c:v>9.9</c:v>
                </c:pt>
                <c:pt idx="14">
                  <c:v>10.1</c:v>
                </c:pt>
                <c:pt idx="15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rms_dwpf_NDFD200412!$A$41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rms_dwpf_NDFD200412!$B$39:$Q$39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rms_dwpf_NDFD200412!$B$41:$Q$41</c:f>
              <c:numCache>
                <c:ptCount val="16"/>
                <c:pt idx="0">
                  <c:v>7.331612903225806</c:v>
                </c:pt>
                <c:pt idx="1">
                  <c:v>7.795483870967741</c:v>
                </c:pt>
                <c:pt idx="2">
                  <c:v>8.120645161290321</c:v>
                </c:pt>
                <c:pt idx="3">
                  <c:v>8.205483870967742</c:v>
                </c:pt>
                <c:pt idx="4">
                  <c:v>8.24225806451613</c:v>
                </c:pt>
                <c:pt idx="5">
                  <c:v>8.716774193548387</c:v>
                </c:pt>
                <c:pt idx="6">
                  <c:v>8.929354838709676</c:v>
                </c:pt>
                <c:pt idx="7">
                  <c:v>9.166129032258064</c:v>
                </c:pt>
                <c:pt idx="8">
                  <c:v>9.214838709677418</c:v>
                </c:pt>
                <c:pt idx="9">
                  <c:v>9.622580645161289</c:v>
                </c:pt>
                <c:pt idx="10">
                  <c:v>9.69967741935484</c:v>
                </c:pt>
                <c:pt idx="11">
                  <c:v>9.865483870967742</c:v>
                </c:pt>
                <c:pt idx="12">
                  <c:v>10.010967741935486</c:v>
                </c:pt>
                <c:pt idx="13">
                  <c:v>10.528709677419359</c:v>
                </c:pt>
                <c:pt idx="14">
                  <c:v>10.700322580645162</c:v>
                </c:pt>
                <c:pt idx="15">
                  <c:v>11.016774193548386</c:v>
                </c:pt>
              </c:numCache>
            </c:numRef>
          </c:val>
          <c:smooth val="0"/>
        </c:ser>
        <c:marker val="1"/>
        <c:axId val="59531289"/>
        <c:axId val="66019554"/>
      </c:line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December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1"/>
          <c:w val="0.852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rms_cld_NDFD200412!$A$41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rms_cld_NDFD200412!$B$40:$Q$40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rms_cld_NDFD200412!$B$41:$Q$41</c:f>
              <c:numCache>
                <c:ptCount val="16"/>
                <c:pt idx="0">
                  <c:v>40.4</c:v>
                </c:pt>
                <c:pt idx="1">
                  <c:v>41</c:v>
                </c:pt>
                <c:pt idx="2">
                  <c:v>40.7</c:v>
                </c:pt>
                <c:pt idx="3">
                  <c:v>40.6</c:v>
                </c:pt>
                <c:pt idx="4">
                  <c:v>41</c:v>
                </c:pt>
                <c:pt idx="5">
                  <c:v>41.7</c:v>
                </c:pt>
                <c:pt idx="6">
                  <c:v>41.2</c:v>
                </c:pt>
                <c:pt idx="7">
                  <c:v>40.7</c:v>
                </c:pt>
                <c:pt idx="8">
                  <c:v>41.5</c:v>
                </c:pt>
                <c:pt idx="9">
                  <c:v>42.4</c:v>
                </c:pt>
                <c:pt idx="10">
                  <c:v>41.9</c:v>
                </c:pt>
                <c:pt idx="11">
                  <c:v>41.3</c:v>
                </c:pt>
                <c:pt idx="12">
                  <c:v>42.4</c:v>
                </c:pt>
                <c:pt idx="13">
                  <c:v>43.1</c:v>
                </c:pt>
                <c:pt idx="14">
                  <c:v>42.2</c:v>
                </c:pt>
                <c:pt idx="15">
                  <c:v>41.4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rms_cld_NDFD200412!$A$42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rms_cld_NDFD200412!$B$40:$Q$40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rms_cld_NDFD200412!$B$42:$Q$42</c:f>
              <c:numCache>
                <c:ptCount val="16"/>
                <c:pt idx="0">
                  <c:v>42.84299999999999</c:v>
                </c:pt>
                <c:pt idx="1">
                  <c:v>43.265</c:v>
                </c:pt>
                <c:pt idx="2">
                  <c:v>42.05666666666666</c:v>
                </c:pt>
                <c:pt idx="3">
                  <c:v>42.238333333333344</c:v>
                </c:pt>
                <c:pt idx="4">
                  <c:v>43.192666666666675</c:v>
                </c:pt>
                <c:pt idx="5">
                  <c:v>43.57033333333334</c:v>
                </c:pt>
                <c:pt idx="6">
                  <c:v>42.59433333333334</c:v>
                </c:pt>
                <c:pt idx="7">
                  <c:v>42.62233333333333</c:v>
                </c:pt>
                <c:pt idx="8">
                  <c:v>43.85933333333333</c:v>
                </c:pt>
                <c:pt idx="9">
                  <c:v>44.16733333333334</c:v>
                </c:pt>
                <c:pt idx="10">
                  <c:v>43.07233333333333</c:v>
                </c:pt>
                <c:pt idx="11">
                  <c:v>42.949</c:v>
                </c:pt>
                <c:pt idx="12">
                  <c:v>44.29966666666667</c:v>
                </c:pt>
                <c:pt idx="13">
                  <c:v>45.17433333333334</c:v>
                </c:pt>
                <c:pt idx="14">
                  <c:v>44.06733333333334</c:v>
                </c:pt>
                <c:pt idx="15">
                  <c:v>43.62400000000001</c:v>
                </c:pt>
              </c:numCache>
            </c:numRef>
          </c:val>
          <c:smooth val="0"/>
        </c:ser>
        <c:marker val="1"/>
        <c:axId val="57305075"/>
        <c:axId val="45983628"/>
      </c:line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  <c:max val="48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cmedr5km_01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ier"/>
      <sheetName val="brierimp"/>
      <sheetName val="rmsmin"/>
      <sheetName val="rmsmax"/>
      <sheetName val="rmsdwpf"/>
      <sheetName val="rmstclo"/>
      <sheetName val="rmssped"/>
      <sheetName val="rms_NDFDminT200501"/>
      <sheetName val="rms_minT200501"/>
      <sheetName val="rms_NDFDmaxT200501"/>
      <sheetName val="rms_maxT200501"/>
      <sheetName val="popstat_NDFD200501"/>
      <sheetName val="Popstat200501"/>
      <sheetName val="rms_dwpf_NDFD200501"/>
      <sheetName val="rms_dwpf_200501"/>
      <sheetName val="rms_cld_NDFD200501"/>
      <sheetName val="rms_cld_200501"/>
      <sheetName val="rms_sped_NDFD200501"/>
      <sheetName val="rms_sped_200501"/>
      <sheetName val="rms_drct_NDFD200501"/>
      <sheetName val="rms_drct_200501_rotate"/>
      <sheetName val="rms_drct_200501"/>
      <sheetName val="rmsdrct"/>
      <sheetName val="Xbrier"/>
      <sheetName val="Xbrierimp"/>
      <sheetName val="Xrmsmin"/>
      <sheetName val="Xrmsmax"/>
      <sheetName val="Xrms_minT_200501"/>
      <sheetName val="Xrms_maxt_200501"/>
      <sheetName val="Xbrier_200501"/>
      <sheetName val="Xrms_dwpf_200501"/>
      <sheetName val="Xrms_cld_200501"/>
      <sheetName val="Xrms_sped_200501"/>
      <sheetName val="Xrms_drct_200501"/>
    </sheetNames>
    <sheetDataSet>
      <sheetData sheetId="0">
        <row r="5">
          <cell r="A5">
            <v>200408</v>
          </cell>
          <cell r="B5">
            <v>0.145</v>
          </cell>
          <cell r="C5">
            <v>0.147</v>
          </cell>
          <cell r="D5">
            <v>0.144</v>
          </cell>
          <cell r="E5">
            <v>0.147</v>
          </cell>
          <cell r="F5">
            <v>0.148</v>
          </cell>
          <cell r="G5">
            <v>0.151</v>
          </cell>
          <cell r="H5">
            <v>0.15</v>
          </cell>
          <cell r="I5">
            <v>0.152</v>
          </cell>
          <cell r="J5">
            <v>0.152</v>
          </cell>
          <cell r="K5">
            <v>0.153</v>
          </cell>
        </row>
        <row r="6">
          <cell r="A6">
            <v>200409</v>
          </cell>
          <cell r="B6">
            <v>0.117</v>
          </cell>
          <cell r="C6">
            <v>0.114</v>
          </cell>
          <cell r="D6">
            <v>0.119</v>
          </cell>
          <cell r="E6">
            <v>0.118</v>
          </cell>
          <cell r="F6">
            <v>0.125</v>
          </cell>
          <cell r="G6">
            <v>0.121</v>
          </cell>
          <cell r="H6">
            <v>0.129</v>
          </cell>
          <cell r="I6">
            <v>0.126</v>
          </cell>
          <cell r="J6">
            <v>0.128</v>
          </cell>
          <cell r="K6">
            <v>0.127</v>
          </cell>
        </row>
        <row r="7">
          <cell r="A7">
            <v>200410</v>
          </cell>
          <cell r="B7">
            <v>0.157</v>
          </cell>
          <cell r="C7">
            <v>0.165</v>
          </cell>
          <cell r="D7">
            <v>0.157</v>
          </cell>
          <cell r="E7">
            <v>0.168</v>
          </cell>
          <cell r="F7">
            <v>0.162</v>
          </cell>
          <cell r="G7">
            <v>0.177</v>
          </cell>
          <cell r="H7">
            <v>0.167</v>
          </cell>
          <cell r="I7">
            <v>0.176</v>
          </cell>
          <cell r="J7">
            <v>0.172</v>
          </cell>
          <cell r="K7">
            <v>0.18</v>
          </cell>
        </row>
        <row r="8">
          <cell r="A8">
            <v>200411</v>
          </cell>
          <cell r="B8">
            <v>0.151</v>
          </cell>
          <cell r="C8">
            <v>0.152</v>
          </cell>
          <cell r="D8">
            <v>0.154</v>
          </cell>
          <cell r="E8">
            <v>0.154</v>
          </cell>
          <cell r="F8">
            <v>0.158</v>
          </cell>
          <cell r="G8">
            <v>0.162</v>
          </cell>
          <cell r="H8">
            <v>0.162</v>
          </cell>
          <cell r="I8">
            <v>0.168</v>
          </cell>
          <cell r="J8">
            <v>0.168</v>
          </cell>
          <cell r="K8">
            <v>0.174</v>
          </cell>
        </row>
        <row r="9">
          <cell r="A9">
            <v>200412</v>
          </cell>
          <cell r="B9">
            <v>0.114</v>
          </cell>
          <cell r="C9">
            <v>0.108</v>
          </cell>
          <cell r="D9">
            <v>0.112</v>
          </cell>
          <cell r="E9">
            <v>0.108</v>
          </cell>
          <cell r="F9">
            <v>0.116</v>
          </cell>
          <cell r="G9">
            <v>0.108</v>
          </cell>
          <cell r="H9">
            <v>0.12</v>
          </cell>
          <cell r="I9">
            <v>0.111</v>
          </cell>
          <cell r="J9">
            <v>0.119</v>
          </cell>
          <cell r="K9">
            <v>0.111</v>
          </cell>
        </row>
      </sheetData>
      <sheetData sheetId="1">
        <row r="5">
          <cell r="A5">
            <v>200408</v>
          </cell>
          <cell r="C5">
            <v>0.923</v>
          </cell>
          <cell r="D5">
            <v>0.181</v>
          </cell>
          <cell r="E5">
            <v>1.129</v>
          </cell>
          <cell r="F5">
            <v>-0.985</v>
          </cell>
          <cell r="G5">
            <v>0.758</v>
          </cell>
          <cell r="H5">
            <v>-0.399</v>
          </cell>
          <cell r="I5">
            <v>0.769</v>
          </cell>
          <cell r="J5">
            <v>0.372</v>
          </cell>
          <cell r="K5">
            <v>0.254</v>
          </cell>
          <cell r="L5">
            <v>0.348</v>
          </cell>
        </row>
        <row r="6">
          <cell r="A6">
            <v>200409</v>
          </cell>
          <cell r="C6">
            <v>-0.661</v>
          </cell>
          <cell r="D6">
            <v>0.589</v>
          </cell>
          <cell r="E6">
            <v>-0.478</v>
          </cell>
          <cell r="F6">
            <v>-0.313</v>
          </cell>
          <cell r="G6">
            <v>0.027</v>
          </cell>
          <cell r="H6">
            <v>-0.193</v>
          </cell>
          <cell r="I6">
            <v>1.224</v>
          </cell>
          <cell r="J6">
            <v>-0.721</v>
          </cell>
          <cell r="K6">
            <v>2.56</v>
          </cell>
          <cell r="L6">
            <v>-0.449</v>
          </cell>
        </row>
        <row r="7">
          <cell r="A7">
            <v>200410</v>
          </cell>
          <cell r="C7">
            <v>1.51</v>
          </cell>
          <cell r="D7">
            <v>-0.67</v>
          </cell>
          <cell r="E7">
            <v>-0.83</v>
          </cell>
          <cell r="F7">
            <v>-0.78</v>
          </cell>
          <cell r="G7">
            <v>-0.74</v>
          </cell>
          <cell r="H7">
            <v>-1.38</v>
          </cell>
          <cell r="I7">
            <v>0.52</v>
          </cell>
          <cell r="J7">
            <v>-0.76</v>
          </cell>
          <cell r="K7">
            <v>0.62</v>
          </cell>
          <cell r="L7">
            <v>-0.46</v>
          </cell>
        </row>
        <row r="8">
          <cell r="A8">
            <v>200411</v>
          </cell>
          <cell r="C8">
            <v>0.31</v>
          </cell>
          <cell r="D8">
            <v>0.25</v>
          </cell>
          <cell r="E8">
            <v>0.77</v>
          </cell>
          <cell r="F8">
            <v>0.62</v>
          </cell>
          <cell r="G8">
            <v>0.82</v>
          </cell>
          <cell r="H8">
            <v>0.36</v>
          </cell>
          <cell r="I8">
            <v>0.65</v>
          </cell>
          <cell r="J8">
            <v>-1.63</v>
          </cell>
          <cell r="K8">
            <v>1.02</v>
          </cell>
          <cell r="L8">
            <v>-0.68</v>
          </cell>
        </row>
        <row r="9">
          <cell r="A9">
            <v>200412</v>
          </cell>
          <cell r="C9">
            <v>1.06</v>
          </cell>
          <cell r="D9">
            <v>-0.03</v>
          </cell>
          <cell r="E9">
            <v>1.56</v>
          </cell>
          <cell r="F9">
            <v>0.43</v>
          </cell>
          <cell r="G9">
            <v>-1.75</v>
          </cell>
          <cell r="H9">
            <v>0.46</v>
          </cell>
          <cell r="I9">
            <v>-0.24</v>
          </cell>
          <cell r="J9">
            <v>1.94</v>
          </cell>
          <cell r="K9">
            <v>1.72</v>
          </cell>
          <cell r="L9">
            <v>4.05</v>
          </cell>
        </row>
      </sheetData>
      <sheetData sheetId="2">
        <row r="5">
          <cell r="A5">
            <v>200408</v>
          </cell>
          <cell r="C5">
            <v>3.48</v>
          </cell>
          <cell r="D5">
            <v>3.75</v>
          </cell>
          <cell r="E5">
            <v>4.24</v>
          </cell>
          <cell r="F5">
            <v>4.66</v>
          </cell>
          <cell r="G5">
            <v>5.2</v>
          </cell>
        </row>
        <row r="6">
          <cell r="A6">
            <v>200409</v>
          </cell>
          <cell r="C6">
            <v>4</v>
          </cell>
          <cell r="D6">
            <v>4.5</v>
          </cell>
          <cell r="E6">
            <v>5.2</v>
          </cell>
          <cell r="F6">
            <v>5.7</v>
          </cell>
          <cell r="G6">
            <v>5.8</v>
          </cell>
        </row>
        <row r="7">
          <cell r="A7">
            <v>200410</v>
          </cell>
          <cell r="C7">
            <v>4.6</v>
          </cell>
          <cell r="D7">
            <v>5.2</v>
          </cell>
          <cell r="E7">
            <v>6</v>
          </cell>
          <cell r="F7">
            <v>6.7</v>
          </cell>
          <cell r="G7">
            <v>7.4</v>
          </cell>
        </row>
        <row r="8">
          <cell r="A8">
            <v>200411</v>
          </cell>
          <cell r="C8">
            <v>5.3</v>
          </cell>
          <cell r="D8">
            <v>6.2</v>
          </cell>
          <cell r="E8">
            <v>7</v>
          </cell>
          <cell r="F8">
            <v>7.5</v>
          </cell>
          <cell r="G8">
            <v>8.3</v>
          </cell>
        </row>
        <row r="9">
          <cell r="A9">
            <v>200412</v>
          </cell>
          <cell r="C9">
            <v>5.3</v>
          </cell>
          <cell r="D9">
            <v>6.1</v>
          </cell>
          <cell r="E9">
            <v>7</v>
          </cell>
          <cell r="F9">
            <v>7.9</v>
          </cell>
          <cell r="G9">
            <v>8.5</v>
          </cell>
        </row>
      </sheetData>
      <sheetData sheetId="3">
        <row r="5">
          <cell r="A5">
            <v>200408</v>
          </cell>
          <cell r="C5">
            <v>4.14</v>
          </cell>
          <cell r="D5">
            <v>4.58</v>
          </cell>
          <cell r="E5">
            <v>4.96</v>
          </cell>
          <cell r="F5">
            <v>5.44</v>
          </cell>
          <cell r="G5">
            <v>5.99</v>
          </cell>
        </row>
        <row r="6">
          <cell r="A6">
            <v>200409</v>
          </cell>
          <cell r="C6">
            <v>4.4</v>
          </cell>
          <cell r="D6">
            <v>4.9</v>
          </cell>
          <cell r="E6">
            <v>5.4</v>
          </cell>
          <cell r="F6">
            <v>5.8</v>
          </cell>
          <cell r="G6">
            <v>6.2</v>
          </cell>
        </row>
        <row r="7">
          <cell r="A7">
            <v>200410</v>
          </cell>
          <cell r="C7">
            <v>5.3</v>
          </cell>
          <cell r="D7">
            <v>6</v>
          </cell>
          <cell r="E7">
            <v>6.3</v>
          </cell>
          <cell r="F7">
            <v>6.6</v>
          </cell>
          <cell r="G7">
            <v>7.1</v>
          </cell>
        </row>
        <row r="8">
          <cell r="A8">
            <v>200411</v>
          </cell>
          <cell r="C8">
            <v>5.2</v>
          </cell>
          <cell r="D8">
            <v>5.6</v>
          </cell>
          <cell r="E8">
            <v>6.1</v>
          </cell>
          <cell r="F8">
            <v>6.8</v>
          </cell>
          <cell r="G8">
            <v>7.5</v>
          </cell>
        </row>
        <row r="9">
          <cell r="A9">
            <v>200412</v>
          </cell>
          <cell r="C9">
            <v>5.3</v>
          </cell>
          <cell r="D9">
            <v>6.3</v>
          </cell>
          <cell r="E9">
            <v>6.9</v>
          </cell>
          <cell r="F9">
            <v>7.7</v>
          </cell>
          <cell r="G9">
            <v>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15" s="13" customFormat="1" ht="12">
      <c r="A1" s="13" t="s">
        <v>52</v>
      </c>
      <c r="C1" s="17"/>
      <c r="D1" s="17"/>
      <c r="E1" s="17"/>
      <c r="F1" s="17"/>
      <c r="G1" s="17"/>
      <c r="K1" s="14"/>
      <c r="L1" s="14"/>
      <c r="M1" s="14"/>
      <c r="N1" s="14"/>
      <c r="O1" s="14"/>
    </row>
    <row r="2" spans="11:15" ht="11.25">
      <c r="K2" s="15"/>
      <c r="L2" s="15"/>
      <c r="M2" s="15"/>
      <c r="N2" s="15"/>
      <c r="O2" s="15"/>
    </row>
    <row r="3" spans="1:15" ht="12">
      <c r="A3" s="16" t="s">
        <v>22</v>
      </c>
      <c r="B3" s="16"/>
      <c r="C3" s="18" t="s">
        <v>0</v>
      </c>
      <c r="D3" s="18" t="s">
        <v>21</v>
      </c>
      <c r="E3" s="18" t="s">
        <v>49</v>
      </c>
      <c r="F3" s="18" t="s">
        <v>50</v>
      </c>
      <c r="G3" s="18" t="s">
        <v>51</v>
      </c>
      <c r="H3" s="16"/>
      <c r="I3" s="16" t="s">
        <v>53</v>
      </c>
      <c r="K3" s="15"/>
      <c r="L3" s="15"/>
      <c r="M3" s="15"/>
      <c r="N3" s="15"/>
      <c r="O3" s="15"/>
    </row>
    <row r="4" spans="11:15" ht="11.25">
      <c r="K4" s="15"/>
      <c r="L4" s="15"/>
      <c r="M4" s="15"/>
      <c r="N4" s="15"/>
      <c r="O4" s="15"/>
    </row>
    <row r="5" spans="1:9" ht="11.25">
      <c r="A5" s="7">
        <v>200408</v>
      </c>
      <c r="C5" s="8">
        <v>2.73</v>
      </c>
      <c r="D5" s="8">
        <v>2.92</v>
      </c>
      <c r="E5" s="8">
        <v>3.3</v>
      </c>
      <c r="F5" s="8">
        <v>3.68</v>
      </c>
      <c r="G5" s="8">
        <v>4.14</v>
      </c>
      <c r="I5" s="7">
        <v>30</v>
      </c>
    </row>
    <row r="6" spans="1:9" ht="12.75">
      <c r="A6" s="7">
        <v>200409</v>
      </c>
      <c r="C6">
        <v>3.1</v>
      </c>
      <c r="D6">
        <v>3.5</v>
      </c>
      <c r="E6">
        <v>4.1</v>
      </c>
      <c r="F6">
        <v>4.5</v>
      </c>
      <c r="G6">
        <v>4.6</v>
      </c>
      <c r="I6" s="7">
        <v>29</v>
      </c>
    </row>
    <row r="7" spans="1:9" ht="12.75">
      <c r="A7" s="7">
        <v>200410</v>
      </c>
      <c r="C7">
        <v>3.6</v>
      </c>
      <c r="D7">
        <v>4.2</v>
      </c>
      <c r="E7">
        <v>4.8</v>
      </c>
      <c r="F7">
        <v>5.3</v>
      </c>
      <c r="G7">
        <v>6</v>
      </c>
      <c r="I7" s="7">
        <v>30</v>
      </c>
    </row>
    <row r="8" spans="3:7" ht="12.75">
      <c r="C8"/>
      <c r="D8"/>
      <c r="E8"/>
      <c r="F8"/>
      <c r="G8"/>
    </row>
    <row r="10" spans="1:17" s="13" customFormat="1" ht="12">
      <c r="A10" s="13" t="s">
        <v>54</v>
      </c>
      <c r="C10" s="17"/>
      <c r="D10" s="17"/>
      <c r="E10" s="17"/>
      <c r="F10" s="17"/>
      <c r="G10" s="17"/>
      <c r="K10" s="14"/>
      <c r="L10" s="14"/>
      <c r="M10" s="14"/>
      <c r="N10" s="14"/>
      <c r="O10" s="14"/>
      <c r="P10" s="14"/>
      <c r="Q10" s="14"/>
    </row>
    <row r="11" spans="11:17" ht="11.25">
      <c r="K11" s="15"/>
      <c r="L11" s="15"/>
      <c r="M11" s="15"/>
      <c r="N11" s="15"/>
      <c r="O11" s="15"/>
      <c r="P11" s="15"/>
      <c r="Q11" s="15"/>
    </row>
    <row r="12" spans="1:17" ht="12">
      <c r="A12" s="16" t="s">
        <v>22</v>
      </c>
      <c r="B12" s="16"/>
      <c r="C12" s="18" t="s">
        <v>0</v>
      </c>
      <c r="D12" s="18" t="s">
        <v>21</v>
      </c>
      <c r="E12" s="18" t="s">
        <v>49</v>
      </c>
      <c r="F12" s="18" t="s">
        <v>50</v>
      </c>
      <c r="G12" s="18" t="s">
        <v>51</v>
      </c>
      <c r="H12" s="16"/>
      <c r="I12" s="16" t="s">
        <v>53</v>
      </c>
      <c r="K12" s="15"/>
      <c r="L12" s="15"/>
      <c r="M12" s="15"/>
      <c r="N12" s="15"/>
      <c r="O12" s="15"/>
      <c r="P12" s="15"/>
      <c r="Q12" s="15"/>
    </row>
    <row r="13" spans="11:17" ht="11.25">
      <c r="K13" s="15"/>
      <c r="L13" s="15"/>
      <c r="M13" s="15"/>
      <c r="N13" s="15"/>
      <c r="O13" s="15"/>
      <c r="P13" s="15"/>
      <c r="Q13" s="15"/>
    </row>
    <row r="14" spans="1:9" ht="11.25">
      <c r="A14" s="7">
        <v>200408</v>
      </c>
      <c r="C14" s="8">
        <v>2.7</v>
      </c>
      <c r="D14" s="8">
        <v>2.92</v>
      </c>
      <c r="E14" s="8">
        <v>3.29</v>
      </c>
      <c r="F14" s="8">
        <v>3.7</v>
      </c>
      <c r="G14" s="8">
        <v>4.24</v>
      </c>
      <c r="I14" s="7">
        <v>30</v>
      </c>
    </row>
    <row r="15" spans="1:9" ht="12.75">
      <c r="A15" s="7">
        <v>200409</v>
      </c>
      <c r="C15">
        <v>3.1</v>
      </c>
      <c r="D15">
        <v>3.5</v>
      </c>
      <c r="E15">
        <v>4.1</v>
      </c>
      <c r="F15">
        <v>4.6</v>
      </c>
      <c r="G15">
        <v>4.7</v>
      </c>
      <c r="I15" s="7">
        <v>29</v>
      </c>
    </row>
    <row r="16" spans="1:9" ht="12.75">
      <c r="A16" s="7">
        <v>200410</v>
      </c>
      <c r="C16">
        <v>3.6</v>
      </c>
      <c r="D16">
        <v>4.1</v>
      </c>
      <c r="E16">
        <v>4.7</v>
      </c>
      <c r="F16">
        <v>5.3</v>
      </c>
      <c r="G16">
        <v>5.9</v>
      </c>
      <c r="I16" s="7">
        <v>30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9" sqref="A9:G9"/>
    </sheetView>
  </sheetViews>
  <sheetFormatPr defaultColWidth="9.140625" defaultRowHeight="12.75"/>
  <cols>
    <col min="1" max="16384" width="8.8515625" style="7" customWidth="1"/>
  </cols>
  <sheetData>
    <row r="1" spans="1:8" s="9" customFormat="1" ht="17.25">
      <c r="A1" s="9" t="s">
        <v>58</v>
      </c>
      <c r="C1" s="10"/>
      <c r="D1" s="10"/>
      <c r="E1" s="10"/>
      <c r="F1" s="10"/>
      <c r="G1" s="10"/>
      <c r="H1" s="10"/>
    </row>
    <row r="2" spans="3:8" ht="11.25">
      <c r="C2" s="15"/>
      <c r="D2" s="15"/>
      <c r="E2" s="15"/>
      <c r="F2" s="15"/>
      <c r="G2" s="15"/>
      <c r="H2" s="15"/>
    </row>
    <row r="3" spans="1:9" ht="12">
      <c r="A3" s="16" t="s">
        <v>22</v>
      </c>
      <c r="B3" s="16"/>
      <c r="C3" s="23" t="s">
        <v>0</v>
      </c>
      <c r="D3" s="23" t="s">
        <v>21</v>
      </c>
      <c r="E3" s="23" t="s">
        <v>49</v>
      </c>
      <c r="F3" s="23" t="s">
        <v>50</v>
      </c>
      <c r="G3" s="23" t="s">
        <v>51</v>
      </c>
      <c r="H3" s="23"/>
      <c r="I3" s="16" t="s">
        <v>53</v>
      </c>
    </row>
    <row r="5" spans="1:9" ht="11.25">
      <c r="A5" s="7">
        <v>200408</v>
      </c>
      <c r="C5" s="7">
        <v>4.14</v>
      </c>
      <c r="D5" s="7">
        <v>4.58</v>
      </c>
      <c r="E5" s="7">
        <v>4.96</v>
      </c>
      <c r="F5" s="7">
        <v>5.44</v>
      </c>
      <c r="G5" s="7">
        <v>5.99</v>
      </c>
      <c r="I5" s="7">
        <v>31</v>
      </c>
    </row>
    <row r="6" spans="1:9" ht="11.25">
      <c r="A6" s="7">
        <v>200409</v>
      </c>
      <c r="C6" s="7">
        <v>4.4</v>
      </c>
      <c r="D6" s="7">
        <v>4.9</v>
      </c>
      <c r="E6" s="7">
        <v>5.4</v>
      </c>
      <c r="F6" s="7">
        <v>5.8</v>
      </c>
      <c r="G6" s="7">
        <v>6.2</v>
      </c>
      <c r="I6" s="7">
        <v>30</v>
      </c>
    </row>
    <row r="7" spans="1:9" ht="12.75">
      <c r="A7" s="7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7">
        <v>31</v>
      </c>
    </row>
    <row r="8" spans="1:7" ht="12.75">
      <c r="A8" s="7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7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2">
      <selection activeCell="G45" sqref="G45"/>
    </sheetView>
  </sheetViews>
  <sheetFormatPr defaultColWidth="9.140625" defaultRowHeight="12.75"/>
  <cols>
    <col min="1" max="16384" width="10.8515625" style="0" customWidth="1"/>
  </cols>
  <sheetData>
    <row r="1" ht="12.75">
      <c r="A1" s="36">
        <v>38322</v>
      </c>
    </row>
    <row r="2" spans="1:3" ht="12.75">
      <c r="A2" t="s">
        <v>90</v>
      </c>
      <c r="B2" t="s">
        <v>91</v>
      </c>
      <c r="C2" t="s">
        <v>92</v>
      </c>
    </row>
    <row r="3" spans="1:3" ht="12.75">
      <c r="A3" t="s">
        <v>93</v>
      </c>
      <c r="B3" t="s">
        <v>94</v>
      </c>
      <c r="C3" t="s">
        <v>95</v>
      </c>
    </row>
    <row r="5" spans="1:5" ht="12.75">
      <c r="A5" t="s">
        <v>88</v>
      </c>
      <c r="B5" t="s">
        <v>97</v>
      </c>
      <c r="C5" t="s">
        <v>98</v>
      </c>
      <c r="D5" t="s">
        <v>99</v>
      </c>
      <c r="E5" t="s">
        <v>100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20041201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20041202</v>
      </c>
      <c r="B8">
        <v>6.3</v>
      </c>
      <c r="C8">
        <v>6.9</v>
      </c>
      <c r="D8">
        <v>6.9</v>
      </c>
      <c r="E8">
        <v>7</v>
      </c>
    </row>
    <row r="9" spans="1:5" ht="12.75">
      <c r="A9">
        <v>20041203</v>
      </c>
      <c r="B9">
        <v>-99</v>
      </c>
      <c r="C9">
        <v>6.4</v>
      </c>
      <c r="D9">
        <v>7</v>
      </c>
      <c r="E9">
        <v>7.1</v>
      </c>
    </row>
    <row r="10" spans="1:5" ht="12.75">
      <c r="A10">
        <v>20041204</v>
      </c>
      <c r="B10">
        <v>6.3</v>
      </c>
      <c r="C10">
        <v>-99</v>
      </c>
      <c r="D10">
        <v>7.3</v>
      </c>
      <c r="E10">
        <v>7.9</v>
      </c>
    </row>
    <row r="11" spans="1:5" ht="12.75">
      <c r="A11">
        <v>20041205</v>
      </c>
      <c r="B11">
        <v>5.8</v>
      </c>
      <c r="C11">
        <v>6</v>
      </c>
      <c r="D11">
        <v>-99</v>
      </c>
      <c r="E11">
        <v>6.6</v>
      </c>
    </row>
    <row r="12" spans="1:5" ht="12.75">
      <c r="A12">
        <v>20041206</v>
      </c>
      <c r="B12">
        <v>6.3</v>
      </c>
      <c r="C12">
        <v>7</v>
      </c>
      <c r="D12">
        <v>8.2</v>
      </c>
      <c r="E12">
        <v>-99</v>
      </c>
    </row>
    <row r="13" spans="1:5" ht="12.75">
      <c r="A13">
        <v>20041207</v>
      </c>
      <c r="B13">
        <v>10.2</v>
      </c>
      <c r="C13">
        <v>9.6</v>
      </c>
      <c r="D13">
        <v>10.3</v>
      </c>
      <c r="E13">
        <v>10.7</v>
      </c>
    </row>
    <row r="14" spans="1:5" ht="12.75">
      <c r="A14">
        <v>20041208</v>
      </c>
      <c r="B14">
        <v>8</v>
      </c>
      <c r="C14">
        <v>9.9</v>
      </c>
      <c r="D14">
        <v>10</v>
      </c>
      <c r="E14">
        <v>10</v>
      </c>
    </row>
    <row r="15" spans="1:5" ht="12.75">
      <c r="A15">
        <v>20041209</v>
      </c>
      <c r="B15">
        <v>5.9</v>
      </c>
      <c r="C15">
        <v>9.1</v>
      </c>
      <c r="D15">
        <v>11</v>
      </c>
      <c r="E15">
        <v>12.2</v>
      </c>
    </row>
    <row r="16" spans="1:5" ht="12.75">
      <c r="A16">
        <v>20041210</v>
      </c>
      <c r="B16">
        <v>5.2</v>
      </c>
      <c r="C16">
        <v>6.6</v>
      </c>
      <c r="D16">
        <v>9.3</v>
      </c>
      <c r="E16">
        <v>11.9</v>
      </c>
    </row>
    <row r="17" spans="1:5" ht="12.75">
      <c r="A17">
        <v>20041211</v>
      </c>
      <c r="B17">
        <v>5.8</v>
      </c>
      <c r="C17">
        <v>6.1</v>
      </c>
      <c r="D17">
        <v>6.4</v>
      </c>
      <c r="E17">
        <v>7.3</v>
      </c>
    </row>
    <row r="18" spans="1:5" ht="12.75">
      <c r="A18">
        <v>20041212</v>
      </c>
      <c r="B18">
        <v>4.2</v>
      </c>
      <c r="C18">
        <v>4.7</v>
      </c>
      <c r="D18">
        <v>5.9</v>
      </c>
      <c r="E18">
        <v>7.1</v>
      </c>
    </row>
    <row r="19" spans="1:5" ht="12.75">
      <c r="A19">
        <v>20041213</v>
      </c>
      <c r="B19">
        <v>4.4</v>
      </c>
      <c r="C19">
        <v>4.7</v>
      </c>
      <c r="D19">
        <v>5.4</v>
      </c>
      <c r="E19">
        <v>5.9</v>
      </c>
    </row>
    <row r="20" spans="1:5" ht="12.75">
      <c r="A20">
        <v>20041214</v>
      </c>
      <c r="B20">
        <v>5.6</v>
      </c>
      <c r="C20">
        <v>6</v>
      </c>
      <c r="D20">
        <v>6.8</v>
      </c>
      <c r="E20">
        <v>7.8</v>
      </c>
    </row>
    <row r="21" spans="1:5" ht="12.75">
      <c r="A21">
        <v>20041215</v>
      </c>
      <c r="B21">
        <v>4.8</v>
      </c>
      <c r="C21">
        <v>6.2</v>
      </c>
      <c r="D21">
        <v>6.9</v>
      </c>
      <c r="E21">
        <v>7.9</v>
      </c>
    </row>
    <row r="22" spans="1:5" ht="12.75">
      <c r="A22">
        <v>20041216</v>
      </c>
      <c r="B22">
        <v>4.6</v>
      </c>
      <c r="C22">
        <v>5</v>
      </c>
      <c r="D22">
        <v>5.5</v>
      </c>
      <c r="E22">
        <v>6.2</v>
      </c>
    </row>
    <row r="23" spans="1:5" ht="12.75">
      <c r="A23">
        <v>20041217</v>
      </c>
      <c r="B23">
        <v>5.7</v>
      </c>
      <c r="C23">
        <v>5.7</v>
      </c>
      <c r="D23">
        <v>5.9</v>
      </c>
      <c r="E23">
        <v>6</v>
      </c>
    </row>
    <row r="24" spans="1:5" ht="12.75">
      <c r="A24">
        <v>20041218</v>
      </c>
      <c r="B24">
        <v>5.5</v>
      </c>
      <c r="C24">
        <v>5.1</v>
      </c>
      <c r="D24">
        <v>5.2</v>
      </c>
      <c r="E24">
        <v>5.6</v>
      </c>
    </row>
    <row r="25" spans="1:5" ht="12.75">
      <c r="A25">
        <v>20041219</v>
      </c>
      <c r="B25">
        <v>7.5</v>
      </c>
      <c r="C25">
        <v>12</v>
      </c>
      <c r="D25">
        <v>13.1</v>
      </c>
      <c r="E25">
        <v>13.5</v>
      </c>
    </row>
    <row r="26" spans="1:5" ht="12.75">
      <c r="A26">
        <v>20041220</v>
      </c>
      <c r="B26">
        <v>9.6</v>
      </c>
      <c r="C26">
        <v>10</v>
      </c>
      <c r="D26">
        <v>13.2</v>
      </c>
      <c r="E26">
        <v>15</v>
      </c>
    </row>
    <row r="27" spans="1:5" ht="12.75">
      <c r="A27">
        <v>20041221</v>
      </c>
      <c r="B27">
        <v>7.5</v>
      </c>
      <c r="C27">
        <v>8.2</v>
      </c>
      <c r="D27">
        <v>8.1</v>
      </c>
      <c r="E27">
        <v>8.8</v>
      </c>
    </row>
    <row r="28" spans="1:5" ht="12.75">
      <c r="A28">
        <v>20041222</v>
      </c>
      <c r="B28">
        <v>6.9</v>
      </c>
      <c r="C28">
        <v>7.6</v>
      </c>
      <c r="D28">
        <v>9.6</v>
      </c>
      <c r="E28">
        <v>9.8</v>
      </c>
    </row>
    <row r="29" spans="1:5" ht="12.75">
      <c r="A29">
        <v>20041223</v>
      </c>
      <c r="B29">
        <v>7.6</v>
      </c>
      <c r="C29">
        <v>8.1</v>
      </c>
      <c r="D29">
        <v>10.5</v>
      </c>
      <c r="E29">
        <v>14.6</v>
      </c>
    </row>
    <row r="30" spans="1:5" ht="12.75">
      <c r="A30">
        <v>20041224</v>
      </c>
      <c r="B30">
        <v>7.1</v>
      </c>
      <c r="C30">
        <v>8.3</v>
      </c>
      <c r="D30">
        <v>8.4</v>
      </c>
      <c r="E30">
        <v>9.6</v>
      </c>
    </row>
    <row r="31" spans="1:5" ht="12.75">
      <c r="A31">
        <v>20041225</v>
      </c>
      <c r="B31">
        <v>7.4</v>
      </c>
      <c r="C31">
        <v>7.8</v>
      </c>
      <c r="D31">
        <v>9</v>
      </c>
      <c r="E31">
        <v>9.7</v>
      </c>
    </row>
    <row r="32" spans="1:5" ht="12.75">
      <c r="A32">
        <v>20041226</v>
      </c>
      <c r="B32">
        <v>6.9</v>
      </c>
      <c r="C32">
        <v>6.8</v>
      </c>
      <c r="D32">
        <v>7.2</v>
      </c>
      <c r="E32">
        <v>7</v>
      </c>
    </row>
    <row r="33" spans="1:5" ht="12.75">
      <c r="A33">
        <v>20041227</v>
      </c>
      <c r="B33">
        <v>10.5</v>
      </c>
      <c r="C33">
        <v>10.2</v>
      </c>
      <c r="D33">
        <v>10.4</v>
      </c>
      <c r="E33">
        <v>10.3</v>
      </c>
    </row>
    <row r="34" spans="1:5" ht="12.75">
      <c r="A34">
        <v>20041228</v>
      </c>
      <c r="B34">
        <v>8.1</v>
      </c>
      <c r="C34">
        <v>11.1</v>
      </c>
      <c r="D34">
        <v>11.1</v>
      </c>
      <c r="E34">
        <v>12.4</v>
      </c>
    </row>
    <row r="35" spans="1:5" ht="12.75">
      <c r="A35">
        <v>20041229</v>
      </c>
      <c r="B35">
        <v>6.3</v>
      </c>
      <c r="C35">
        <v>7.2</v>
      </c>
      <c r="D35">
        <v>9.1</v>
      </c>
      <c r="E35">
        <v>8.3</v>
      </c>
    </row>
    <row r="36" spans="1:5" ht="12.75">
      <c r="A36">
        <v>20041230</v>
      </c>
      <c r="B36">
        <v>6</v>
      </c>
      <c r="C36">
        <v>7</v>
      </c>
      <c r="D36">
        <v>8.7</v>
      </c>
      <c r="E36">
        <v>10.3</v>
      </c>
    </row>
    <row r="37" spans="1:5" ht="12.75">
      <c r="A37">
        <v>20041231</v>
      </c>
      <c r="B37">
        <v>6.3</v>
      </c>
      <c r="C37">
        <v>7.3</v>
      </c>
      <c r="D37">
        <v>8</v>
      </c>
      <c r="E37">
        <v>8.9</v>
      </c>
    </row>
    <row r="38" spans="2:5" ht="12.75">
      <c r="B38" s="11">
        <f>AVERAGE(B8,B10:B37)</f>
        <v>6.631034482758621</v>
      </c>
      <c r="C38" s="11">
        <f>AVERAGE(C8,C9,C11:C37)</f>
        <v>7.468965517241379</v>
      </c>
      <c r="D38" s="11">
        <f>AVERAGE(D8:D10,D12:D37)</f>
        <v>8.427586206896551</v>
      </c>
      <c r="E38" s="11">
        <f>AVERAGE(E8:E11,E13:E37)</f>
        <v>9.151724137931033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6.1</v>
      </c>
      <c r="C41">
        <v>7</v>
      </c>
      <c r="D41">
        <v>7.9</v>
      </c>
      <c r="E41">
        <v>8.5</v>
      </c>
    </row>
    <row r="42" spans="1:5" ht="12.75">
      <c r="A42" t="s">
        <v>74</v>
      </c>
      <c r="B42" s="11">
        <f>B38</f>
        <v>6.631034482758621</v>
      </c>
      <c r="C42" s="11">
        <f>C38</f>
        <v>7.468965517241379</v>
      </c>
      <c r="D42" s="11">
        <f>D38</f>
        <v>8.427586206896551</v>
      </c>
      <c r="E42" s="11">
        <f>E38</f>
        <v>9.151724137931033</v>
      </c>
    </row>
    <row r="43" spans="1:5" ht="12.75">
      <c r="A43" t="s">
        <v>38</v>
      </c>
      <c r="B43">
        <v>6.2</v>
      </c>
      <c r="C43">
        <v>7.1</v>
      </c>
      <c r="D43">
        <v>8.1</v>
      </c>
      <c r="E43">
        <v>8.9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6">
      <selection activeCell="B42" sqref="B42:F42"/>
    </sheetView>
  </sheetViews>
  <sheetFormatPr defaultColWidth="9.140625" defaultRowHeight="12.75"/>
  <cols>
    <col min="1" max="16384" width="8.28125" style="0" customWidth="1"/>
  </cols>
  <sheetData>
    <row r="1" ht="12.75">
      <c r="A1" s="36">
        <v>38322</v>
      </c>
    </row>
    <row r="2" spans="1:3" ht="12.75">
      <c r="A2" t="s">
        <v>90</v>
      </c>
      <c r="B2" t="s">
        <v>91</v>
      </c>
      <c r="C2" t="s">
        <v>92</v>
      </c>
    </row>
    <row r="3" spans="1:3" ht="12.75">
      <c r="A3" t="s">
        <v>93</v>
      </c>
      <c r="B3" t="s">
        <v>94</v>
      </c>
      <c r="C3" t="s">
        <v>95</v>
      </c>
    </row>
    <row r="5" spans="2:10" ht="12.75">
      <c r="B5" t="s">
        <v>96</v>
      </c>
      <c r="D5" t="s">
        <v>97</v>
      </c>
      <c r="F5" t="s">
        <v>98</v>
      </c>
      <c r="H5" t="s">
        <v>99</v>
      </c>
      <c r="J5" t="s">
        <v>100</v>
      </c>
    </row>
    <row r="6" spans="1:11" ht="12.75">
      <c r="A6" t="s">
        <v>88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45</v>
      </c>
      <c r="E7" t="s">
        <v>41</v>
      </c>
      <c r="F7" t="s">
        <v>45</v>
      </c>
      <c r="G7" t="s">
        <v>41</v>
      </c>
      <c r="H7" t="s">
        <v>45</v>
      </c>
      <c r="I7" t="s">
        <v>41</v>
      </c>
      <c r="J7" t="s">
        <v>45</v>
      </c>
      <c r="K7" t="s">
        <v>41</v>
      </c>
    </row>
    <row r="8" spans="1:11" ht="12.75">
      <c r="A8">
        <v>20041201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20041202</v>
      </c>
      <c r="B9">
        <v>4.5</v>
      </c>
      <c r="C9">
        <v>4.5</v>
      </c>
      <c r="D9">
        <v>5.5</v>
      </c>
      <c r="E9">
        <v>5.5</v>
      </c>
      <c r="F9">
        <v>7.1</v>
      </c>
      <c r="G9">
        <v>7</v>
      </c>
      <c r="H9">
        <v>6.8</v>
      </c>
      <c r="I9">
        <v>7.1</v>
      </c>
      <c r="J9">
        <v>6.9</v>
      </c>
      <c r="K9">
        <v>6.4</v>
      </c>
    </row>
    <row r="10" spans="1:11" ht="12.75">
      <c r="A10">
        <v>20041203</v>
      </c>
      <c r="B10">
        <v>5.2</v>
      </c>
      <c r="C10">
        <v>5.2</v>
      </c>
      <c r="D10">
        <v>5.4</v>
      </c>
      <c r="E10">
        <v>5.4</v>
      </c>
      <c r="F10">
        <v>5.4</v>
      </c>
      <c r="G10">
        <v>5.5</v>
      </c>
      <c r="H10">
        <v>6.7</v>
      </c>
      <c r="I10">
        <v>6.7</v>
      </c>
      <c r="J10">
        <v>6.6</v>
      </c>
      <c r="K10">
        <v>6.6</v>
      </c>
    </row>
    <row r="11" spans="1:11" ht="12.75">
      <c r="A11">
        <v>20041204</v>
      </c>
      <c r="B11">
        <v>5.1</v>
      </c>
      <c r="C11">
        <v>5.1</v>
      </c>
      <c r="D11">
        <v>5.7</v>
      </c>
      <c r="E11">
        <v>5.7</v>
      </c>
      <c r="F11">
        <v>5.8</v>
      </c>
      <c r="G11">
        <v>5.6</v>
      </c>
      <c r="H11">
        <v>-99</v>
      </c>
      <c r="I11">
        <v>6.6</v>
      </c>
      <c r="J11">
        <v>7.2</v>
      </c>
      <c r="K11">
        <v>7.6</v>
      </c>
    </row>
    <row r="12" spans="1:11" ht="12.75">
      <c r="A12">
        <v>20041205</v>
      </c>
      <c r="B12">
        <v>6.2</v>
      </c>
      <c r="C12">
        <v>5.7</v>
      </c>
      <c r="D12">
        <v>5.7</v>
      </c>
      <c r="E12">
        <v>5.6</v>
      </c>
      <c r="F12">
        <v>6.2</v>
      </c>
      <c r="G12">
        <v>6.2</v>
      </c>
      <c r="H12">
        <v>6.2</v>
      </c>
      <c r="I12">
        <v>6.2</v>
      </c>
      <c r="J12">
        <v>6.6</v>
      </c>
      <c r="K12">
        <v>6.7</v>
      </c>
    </row>
    <row r="13" spans="1:11" ht="12.75">
      <c r="A13">
        <v>20041206</v>
      </c>
      <c r="B13">
        <v>6.7</v>
      </c>
      <c r="C13">
        <v>7</v>
      </c>
      <c r="D13">
        <v>6.4</v>
      </c>
      <c r="E13">
        <v>5.8</v>
      </c>
      <c r="F13">
        <v>7</v>
      </c>
      <c r="G13">
        <v>7</v>
      </c>
      <c r="H13">
        <v>8.2</v>
      </c>
      <c r="I13">
        <v>8.2</v>
      </c>
      <c r="J13">
        <v>8.8</v>
      </c>
      <c r="K13">
        <v>8.8</v>
      </c>
    </row>
    <row r="14" spans="1:11" ht="12.75">
      <c r="A14">
        <v>20041207</v>
      </c>
      <c r="B14">
        <v>7.4</v>
      </c>
      <c r="C14">
        <v>6</v>
      </c>
      <c r="D14">
        <v>10.7</v>
      </c>
      <c r="E14">
        <v>10.6</v>
      </c>
      <c r="F14">
        <v>9.7</v>
      </c>
      <c r="G14">
        <v>9.6</v>
      </c>
      <c r="H14">
        <v>10</v>
      </c>
      <c r="I14">
        <v>10.5</v>
      </c>
      <c r="J14">
        <v>10.7</v>
      </c>
      <c r="K14">
        <v>10.8</v>
      </c>
    </row>
    <row r="15" spans="1:11" ht="12.75">
      <c r="A15">
        <v>20041208</v>
      </c>
      <c r="B15">
        <v>5</v>
      </c>
      <c r="C15">
        <v>5</v>
      </c>
      <c r="D15">
        <v>6.5</v>
      </c>
      <c r="E15">
        <v>5.3</v>
      </c>
      <c r="F15">
        <v>9.5</v>
      </c>
      <c r="G15">
        <v>9.6</v>
      </c>
      <c r="H15">
        <v>10.4</v>
      </c>
      <c r="I15">
        <v>10.3</v>
      </c>
      <c r="J15">
        <v>10.4</v>
      </c>
      <c r="K15">
        <v>11</v>
      </c>
    </row>
    <row r="16" spans="1:11" ht="12.75">
      <c r="A16">
        <v>20041209</v>
      </c>
      <c r="B16">
        <v>3.9</v>
      </c>
      <c r="C16">
        <v>3.9</v>
      </c>
      <c r="D16">
        <v>5</v>
      </c>
      <c r="E16">
        <v>5</v>
      </c>
      <c r="F16">
        <v>6.6</v>
      </c>
      <c r="G16">
        <v>6.1</v>
      </c>
      <c r="H16">
        <v>9.4</v>
      </c>
      <c r="I16">
        <v>9.7</v>
      </c>
      <c r="J16">
        <v>11.4</v>
      </c>
      <c r="K16">
        <v>11.8</v>
      </c>
    </row>
    <row r="17" spans="1:11" ht="12.75">
      <c r="A17">
        <v>20041210</v>
      </c>
      <c r="B17">
        <v>4.7</v>
      </c>
      <c r="C17">
        <v>4.6</v>
      </c>
      <c r="D17">
        <v>4.5</v>
      </c>
      <c r="E17">
        <v>4.5</v>
      </c>
      <c r="F17">
        <v>5.3</v>
      </c>
      <c r="G17">
        <v>5.3</v>
      </c>
      <c r="H17">
        <v>6.6</v>
      </c>
      <c r="I17">
        <v>6.3</v>
      </c>
      <c r="J17">
        <v>10.7</v>
      </c>
      <c r="K17">
        <v>10.7</v>
      </c>
    </row>
    <row r="18" spans="1:11" ht="12.75">
      <c r="A18">
        <v>20041211</v>
      </c>
      <c r="B18">
        <v>3.9</v>
      </c>
      <c r="C18">
        <v>3.9</v>
      </c>
      <c r="D18">
        <v>5.4</v>
      </c>
      <c r="E18">
        <v>5.4</v>
      </c>
      <c r="F18">
        <v>6.2</v>
      </c>
      <c r="G18">
        <v>6.2</v>
      </c>
      <c r="H18">
        <v>6</v>
      </c>
      <c r="I18">
        <v>6.1</v>
      </c>
      <c r="J18">
        <v>6.1</v>
      </c>
      <c r="K18">
        <v>6.3</v>
      </c>
    </row>
    <row r="19" spans="1:11" ht="12.75">
      <c r="A19">
        <v>20041212</v>
      </c>
      <c r="B19">
        <v>3.8</v>
      </c>
      <c r="C19">
        <v>3.8</v>
      </c>
      <c r="D19">
        <v>4.2</v>
      </c>
      <c r="E19">
        <v>4.2</v>
      </c>
      <c r="F19">
        <v>4.4</v>
      </c>
      <c r="G19">
        <v>4.5</v>
      </c>
      <c r="H19">
        <v>5.5</v>
      </c>
      <c r="I19">
        <v>5.7</v>
      </c>
      <c r="J19">
        <v>7</v>
      </c>
      <c r="K19">
        <v>7.1</v>
      </c>
    </row>
    <row r="20" spans="1:11" ht="12.75">
      <c r="A20">
        <v>20041213</v>
      </c>
      <c r="B20">
        <v>4.5</v>
      </c>
      <c r="C20">
        <v>4.5</v>
      </c>
      <c r="D20">
        <v>4.5</v>
      </c>
      <c r="E20">
        <v>4.6</v>
      </c>
      <c r="F20">
        <v>4.5</v>
      </c>
      <c r="G20">
        <v>4.5</v>
      </c>
      <c r="H20">
        <v>4.4</v>
      </c>
      <c r="I20">
        <v>4.8</v>
      </c>
      <c r="J20">
        <v>6.7</v>
      </c>
      <c r="K20">
        <v>5.7</v>
      </c>
    </row>
    <row r="21" spans="1:11" ht="12.75">
      <c r="A21">
        <v>20041214</v>
      </c>
      <c r="B21">
        <v>3.6</v>
      </c>
      <c r="C21">
        <v>3.6</v>
      </c>
      <c r="D21">
        <v>5.4</v>
      </c>
      <c r="E21">
        <v>5.4</v>
      </c>
      <c r="F21">
        <v>5</v>
      </c>
      <c r="G21">
        <v>5</v>
      </c>
      <c r="H21">
        <v>6.1</v>
      </c>
      <c r="I21">
        <v>6.1</v>
      </c>
      <c r="J21">
        <v>7.2</v>
      </c>
      <c r="K21">
        <v>7</v>
      </c>
    </row>
    <row r="22" spans="1:11" ht="12.75">
      <c r="A22">
        <v>20041215</v>
      </c>
      <c r="B22">
        <v>3.5</v>
      </c>
      <c r="C22">
        <v>3.4</v>
      </c>
      <c r="D22">
        <v>4.7</v>
      </c>
      <c r="E22">
        <v>4.6</v>
      </c>
      <c r="F22">
        <v>6.1</v>
      </c>
      <c r="G22">
        <v>6.1</v>
      </c>
      <c r="H22">
        <v>6.2</v>
      </c>
      <c r="I22">
        <v>6.2</v>
      </c>
      <c r="J22">
        <v>6.7</v>
      </c>
      <c r="K22">
        <v>6.7</v>
      </c>
    </row>
    <row r="23" spans="1:11" ht="12.75">
      <c r="A23">
        <v>20041216</v>
      </c>
      <c r="B23">
        <v>4.3</v>
      </c>
      <c r="C23">
        <v>4.3</v>
      </c>
      <c r="D23">
        <v>4.2</v>
      </c>
      <c r="E23">
        <v>4.1</v>
      </c>
      <c r="F23">
        <v>5.5</v>
      </c>
      <c r="G23">
        <v>5.5</v>
      </c>
      <c r="H23">
        <v>6.6</v>
      </c>
      <c r="I23">
        <v>6.1</v>
      </c>
      <c r="J23">
        <v>6.4</v>
      </c>
      <c r="K23">
        <v>6.4</v>
      </c>
    </row>
    <row r="24" spans="1:11" ht="12.75">
      <c r="A24">
        <v>20041217</v>
      </c>
      <c r="B24">
        <v>4.9</v>
      </c>
      <c r="C24">
        <v>5.2</v>
      </c>
      <c r="D24">
        <v>6.2</v>
      </c>
      <c r="E24">
        <v>6.2</v>
      </c>
      <c r="F24">
        <v>5.9</v>
      </c>
      <c r="G24">
        <v>6.2</v>
      </c>
      <c r="H24">
        <v>5.5</v>
      </c>
      <c r="I24">
        <v>5.8</v>
      </c>
      <c r="J24">
        <v>5.4</v>
      </c>
      <c r="K24">
        <v>5.5</v>
      </c>
    </row>
    <row r="25" spans="1:11" ht="12.75">
      <c r="A25">
        <v>20041218</v>
      </c>
      <c r="B25">
        <v>4.6</v>
      </c>
      <c r="C25">
        <v>4.6</v>
      </c>
      <c r="D25">
        <v>5.8</v>
      </c>
      <c r="E25">
        <v>6.3</v>
      </c>
      <c r="F25">
        <v>5.1</v>
      </c>
      <c r="G25">
        <v>5.1</v>
      </c>
      <c r="H25">
        <v>5.2</v>
      </c>
      <c r="I25">
        <v>5.4</v>
      </c>
      <c r="J25">
        <v>5.3</v>
      </c>
      <c r="K25">
        <v>5.4</v>
      </c>
    </row>
    <row r="26" spans="1:11" ht="12.75">
      <c r="A26">
        <v>20041219</v>
      </c>
      <c r="B26">
        <v>4.7</v>
      </c>
      <c r="C26">
        <v>4.4</v>
      </c>
      <c r="D26">
        <v>5.5</v>
      </c>
      <c r="E26">
        <v>5.6</v>
      </c>
      <c r="F26">
        <v>9.7</v>
      </c>
      <c r="G26">
        <v>11</v>
      </c>
      <c r="H26">
        <v>12.6</v>
      </c>
      <c r="I26">
        <v>12.9</v>
      </c>
      <c r="J26">
        <v>12.6</v>
      </c>
      <c r="K26">
        <v>13.6</v>
      </c>
    </row>
    <row r="27" spans="1:11" ht="12.75">
      <c r="A27">
        <v>20041220</v>
      </c>
      <c r="B27">
        <v>5.8</v>
      </c>
      <c r="C27">
        <v>5.8</v>
      </c>
      <c r="D27">
        <v>10.3</v>
      </c>
      <c r="E27">
        <v>10.9</v>
      </c>
      <c r="F27">
        <v>11.2</v>
      </c>
      <c r="G27">
        <v>11.3</v>
      </c>
      <c r="H27">
        <v>10</v>
      </c>
      <c r="I27">
        <v>11.2</v>
      </c>
      <c r="J27">
        <v>13.4</v>
      </c>
      <c r="K27">
        <v>14.4</v>
      </c>
    </row>
    <row r="28" spans="1:11" ht="12.75">
      <c r="A28">
        <v>20041221</v>
      </c>
      <c r="B28">
        <v>6.2</v>
      </c>
      <c r="C28">
        <v>6.1</v>
      </c>
      <c r="D28">
        <v>5.1</v>
      </c>
      <c r="E28">
        <v>5.2</v>
      </c>
      <c r="F28">
        <v>8.4</v>
      </c>
      <c r="G28">
        <v>9.2</v>
      </c>
      <c r="H28">
        <v>9</v>
      </c>
      <c r="I28">
        <v>9.1</v>
      </c>
      <c r="J28">
        <v>6.2</v>
      </c>
      <c r="K28">
        <v>6.9</v>
      </c>
    </row>
    <row r="29" spans="1:11" ht="12.75">
      <c r="A29">
        <v>20041222</v>
      </c>
      <c r="B29">
        <v>5.7</v>
      </c>
      <c r="C29">
        <v>5.1</v>
      </c>
      <c r="D29">
        <v>7.1</v>
      </c>
      <c r="E29">
        <v>7</v>
      </c>
      <c r="F29">
        <v>6.1</v>
      </c>
      <c r="G29">
        <v>5.9</v>
      </c>
      <c r="H29">
        <v>8.8</v>
      </c>
      <c r="I29">
        <v>9.8</v>
      </c>
      <c r="J29">
        <v>10</v>
      </c>
      <c r="K29">
        <v>10.1</v>
      </c>
    </row>
    <row r="30" spans="1:11" ht="12.75">
      <c r="A30">
        <v>20041223</v>
      </c>
      <c r="B30">
        <v>5.8</v>
      </c>
      <c r="C30">
        <v>5.8</v>
      </c>
      <c r="D30">
        <v>6.9</v>
      </c>
      <c r="E30">
        <v>7.1</v>
      </c>
      <c r="F30">
        <v>7.3</v>
      </c>
      <c r="G30">
        <v>7.4</v>
      </c>
      <c r="H30">
        <v>7.1</v>
      </c>
      <c r="I30">
        <v>8.2</v>
      </c>
      <c r="J30">
        <v>12</v>
      </c>
      <c r="K30">
        <v>14.3</v>
      </c>
    </row>
    <row r="31" spans="1:11" ht="12.75">
      <c r="A31">
        <v>20041224</v>
      </c>
      <c r="B31">
        <v>5.3</v>
      </c>
      <c r="C31">
        <v>5.3</v>
      </c>
      <c r="D31">
        <v>5.9</v>
      </c>
      <c r="E31">
        <v>5.9</v>
      </c>
      <c r="F31">
        <v>8.8</v>
      </c>
      <c r="G31">
        <v>8.9</v>
      </c>
      <c r="H31">
        <v>9.6</v>
      </c>
      <c r="I31">
        <v>9.5</v>
      </c>
      <c r="J31">
        <v>7.1</v>
      </c>
      <c r="K31">
        <v>7.2</v>
      </c>
    </row>
    <row r="32" spans="1:11" ht="12.75">
      <c r="A32">
        <v>20041225</v>
      </c>
      <c r="B32">
        <v>7.3</v>
      </c>
      <c r="C32">
        <v>7.9</v>
      </c>
      <c r="D32">
        <v>6.2</v>
      </c>
      <c r="E32">
        <v>6.8</v>
      </c>
      <c r="F32">
        <v>8.8</v>
      </c>
      <c r="G32">
        <v>8.8</v>
      </c>
      <c r="H32">
        <v>8.5</v>
      </c>
      <c r="I32">
        <v>8.5</v>
      </c>
      <c r="J32">
        <v>9.8</v>
      </c>
      <c r="K32">
        <v>10.1</v>
      </c>
    </row>
    <row r="33" spans="1:11" ht="12.75">
      <c r="A33">
        <v>20041226</v>
      </c>
      <c r="B33">
        <v>6.7</v>
      </c>
      <c r="C33">
        <v>7.6</v>
      </c>
      <c r="D33">
        <v>6.8</v>
      </c>
      <c r="E33">
        <v>7.4</v>
      </c>
      <c r="F33">
        <v>6.7</v>
      </c>
      <c r="G33">
        <v>6.9</v>
      </c>
      <c r="H33">
        <v>7.9</v>
      </c>
      <c r="I33">
        <v>7.9</v>
      </c>
      <c r="J33">
        <v>7.8</v>
      </c>
      <c r="K33">
        <v>8.5</v>
      </c>
    </row>
    <row r="34" spans="1:11" ht="12.75">
      <c r="A34">
        <v>20041227</v>
      </c>
      <c r="B34">
        <v>7.5</v>
      </c>
      <c r="C34">
        <v>7.4</v>
      </c>
      <c r="D34">
        <v>10</v>
      </c>
      <c r="E34">
        <v>11.9</v>
      </c>
      <c r="F34">
        <v>9.3</v>
      </c>
      <c r="G34">
        <v>8.9</v>
      </c>
      <c r="H34">
        <v>11.5</v>
      </c>
      <c r="I34">
        <v>11.7</v>
      </c>
      <c r="J34">
        <v>8.8</v>
      </c>
      <c r="K34">
        <v>8.8</v>
      </c>
    </row>
    <row r="35" spans="1:11" ht="12.75">
      <c r="A35">
        <v>20041228</v>
      </c>
      <c r="B35">
        <v>4.9</v>
      </c>
      <c r="C35">
        <v>4.7</v>
      </c>
      <c r="D35">
        <v>6.2</v>
      </c>
      <c r="E35">
        <v>6.3</v>
      </c>
      <c r="F35">
        <v>10.2</v>
      </c>
      <c r="G35">
        <v>12.1</v>
      </c>
      <c r="H35">
        <v>9.6</v>
      </c>
      <c r="I35">
        <v>10.9</v>
      </c>
      <c r="J35">
        <v>11.5</v>
      </c>
      <c r="K35">
        <v>14.4</v>
      </c>
    </row>
    <row r="36" spans="1:11" ht="12.75">
      <c r="A36">
        <v>20041229</v>
      </c>
      <c r="B36">
        <v>4.8</v>
      </c>
      <c r="C36">
        <v>4.9</v>
      </c>
      <c r="D36">
        <v>5.1</v>
      </c>
      <c r="E36">
        <v>5</v>
      </c>
      <c r="F36">
        <v>5.9</v>
      </c>
      <c r="G36">
        <v>6</v>
      </c>
      <c r="H36">
        <v>9.7</v>
      </c>
      <c r="I36">
        <v>9.8</v>
      </c>
      <c r="J36">
        <v>7.3</v>
      </c>
      <c r="K36">
        <v>9.4</v>
      </c>
    </row>
    <row r="37" spans="1:11" ht="12.75">
      <c r="A37">
        <v>20041230</v>
      </c>
      <c r="B37">
        <v>5.9</v>
      </c>
      <c r="C37">
        <v>5.9</v>
      </c>
      <c r="D37">
        <v>5.4</v>
      </c>
      <c r="E37">
        <v>5.5</v>
      </c>
      <c r="F37">
        <v>6.1</v>
      </c>
      <c r="G37">
        <v>6.1</v>
      </c>
      <c r="H37">
        <v>7.4</v>
      </c>
      <c r="I37">
        <v>7.8</v>
      </c>
      <c r="J37">
        <v>9.3</v>
      </c>
      <c r="K37">
        <v>10.2</v>
      </c>
    </row>
    <row r="38" spans="1:11" ht="12.75">
      <c r="A38">
        <v>20041231</v>
      </c>
      <c r="B38">
        <v>5.7</v>
      </c>
      <c r="C38">
        <v>5.5</v>
      </c>
      <c r="D38">
        <v>6.1</v>
      </c>
      <c r="E38">
        <v>6.1</v>
      </c>
      <c r="F38">
        <v>6.3</v>
      </c>
      <c r="G38">
        <v>6</v>
      </c>
      <c r="H38">
        <v>7.3</v>
      </c>
      <c r="I38">
        <v>7.3</v>
      </c>
      <c r="J38">
        <v>8.8</v>
      </c>
      <c r="K38">
        <v>8.9</v>
      </c>
    </row>
    <row r="39" spans="2:11" ht="12.75">
      <c r="B39" s="11">
        <f aca="true" t="shared" si="0" ref="B39:G39">AVERAGE(B9:B38)</f>
        <v>5.27</v>
      </c>
      <c r="C39" s="11">
        <f t="shared" si="0"/>
        <v>5.223333333333333</v>
      </c>
      <c r="D39" s="11">
        <f t="shared" si="0"/>
        <v>6.079999999999999</v>
      </c>
      <c r="E39" s="11">
        <f t="shared" si="0"/>
        <v>6.163333333333335</v>
      </c>
      <c r="F39" s="11">
        <f t="shared" si="0"/>
        <v>7.003333333333334</v>
      </c>
      <c r="G39" s="11">
        <f t="shared" si="0"/>
        <v>7.116666666666666</v>
      </c>
      <c r="H39" s="11">
        <f>AVERAGE(H9,H10,H12:H38)</f>
        <v>7.889655172413793</v>
      </c>
      <c r="I39" s="11">
        <f>AVERAGE(I9:I38)</f>
        <v>8.08</v>
      </c>
      <c r="J39" s="11">
        <f>AVERAGE(J9:J38)</f>
        <v>8.490000000000002</v>
      </c>
      <c r="K39" s="11">
        <f>AVERAGE(K9:K38)</f>
        <v>8.91</v>
      </c>
    </row>
    <row r="42" spans="1:6" ht="12.75">
      <c r="A42" t="s">
        <v>37</v>
      </c>
      <c r="B42">
        <v>5.3</v>
      </c>
      <c r="C42">
        <v>6.1</v>
      </c>
      <c r="D42">
        <v>7</v>
      </c>
      <c r="E42">
        <v>7.9</v>
      </c>
      <c r="F42">
        <v>8.5</v>
      </c>
    </row>
    <row r="43" spans="1:6" ht="12.75">
      <c r="A43" t="s">
        <v>38</v>
      </c>
      <c r="B43">
        <v>5.2</v>
      </c>
      <c r="C43">
        <v>6.2</v>
      </c>
      <c r="D43">
        <v>7.1</v>
      </c>
      <c r="E43">
        <v>8.1</v>
      </c>
      <c r="F43">
        <v>8.9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3">
      <selection activeCell="A40" sqref="A40:E43"/>
    </sheetView>
  </sheetViews>
  <sheetFormatPr defaultColWidth="9.140625" defaultRowHeight="12.75"/>
  <cols>
    <col min="1" max="16384" width="10.28125" style="0" customWidth="1"/>
  </cols>
  <sheetData>
    <row r="1" ht="12.75">
      <c r="A1" s="36">
        <v>38322</v>
      </c>
    </row>
    <row r="2" spans="1:3" ht="12.75">
      <c r="A2" t="s">
        <v>90</v>
      </c>
      <c r="B2" t="s">
        <v>91</v>
      </c>
      <c r="C2" t="s">
        <v>92</v>
      </c>
    </row>
    <row r="3" spans="1:3" ht="12.75">
      <c r="A3" t="s">
        <v>101</v>
      </c>
      <c r="B3" t="s">
        <v>94</v>
      </c>
      <c r="C3" t="s">
        <v>95</v>
      </c>
    </row>
    <row r="5" spans="1:5" ht="12.75">
      <c r="A5" t="s">
        <v>88</v>
      </c>
      <c r="B5" t="s">
        <v>97</v>
      </c>
      <c r="C5" t="s">
        <v>98</v>
      </c>
      <c r="D5" t="s">
        <v>99</v>
      </c>
      <c r="E5" t="s">
        <v>100</v>
      </c>
    </row>
    <row r="6" spans="1:5" ht="12.75">
      <c r="A6" t="s">
        <v>39</v>
      </c>
      <c r="B6" t="s">
        <v>45</v>
      </c>
      <c r="C6" t="s">
        <v>45</v>
      </c>
      <c r="D6" t="s">
        <v>45</v>
      </c>
      <c r="E6" t="s">
        <v>45</v>
      </c>
    </row>
    <row r="7" spans="1:5" ht="12.75">
      <c r="A7">
        <v>20041201</v>
      </c>
      <c r="B7">
        <v>6.5</v>
      </c>
      <c r="C7">
        <v>6.3</v>
      </c>
      <c r="D7">
        <v>6.3</v>
      </c>
      <c r="E7">
        <v>6.7</v>
      </c>
    </row>
    <row r="8" spans="1:5" ht="12.75">
      <c r="A8">
        <v>20041202</v>
      </c>
      <c r="B8">
        <v>4.7</v>
      </c>
      <c r="C8">
        <v>4.9</v>
      </c>
      <c r="D8">
        <v>5.2</v>
      </c>
      <c r="E8">
        <v>6</v>
      </c>
    </row>
    <row r="9" spans="1:5" ht="12.75">
      <c r="A9">
        <v>20041203</v>
      </c>
      <c r="B9">
        <v>16.5</v>
      </c>
      <c r="C9">
        <v>4.9</v>
      </c>
      <c r="D9">
        <v>5.2</v>
      </c>
      <c r="E9">
        <v>5</v>
      </c>
    </row>
    <row r="10" spans="1:5" ht="12.75">
      <c r="A10">
        <v>20041204</v>
      </c>
      <c r="B10">
        <v>6</v>
      </c>
      <c r="C10">
        <v>6</v>
      </c>
      <c r="D10">
        <v>6.9</v>
      </c>
      <c r="E10">
        <v>7.3</v>
      </c>
    </row>
    <row r="11" spans="1:5" ht="12.75">
      <c r="A11">
        <v>20041205</v>
      </c>
      <c r="B11">
        <v>5.7</v>
      </c>
      <c r="C11">
        <v>5.6</v>
      </c>
      <c r="D11">
        <v>5.6</v>
      </c>
      <c r="E11">
        <v>6.3</v>
      </c>
    </row>
    <row r="12" spans="1:5" ht="12.75">
      <c r="A12">
        <v>20041206</v>
      </c>
      <c r="B12">
        <v>7.5</v>
      </c>
      <c r="C12">
        <v>7.3</v>
      </c>
      <c r="D12">
        <v>7.2</v>
      </c>
      <c r="E12">
        <v>7.2</v>
      </c>
    </row>
    <row r="13" spans="1:5" ht="12.75">
      <c r="A13">
        <v>20041207</v>
      </c>
      <c r="B13">
        <v>10.1</v>
      </c>
      <c r="C13">
        <v>10</v>
      </c>
      <c r="D13">
        <v>10</v>
      </c>
      <c r="E13">
        <v>9.2</v>
      </c>
    </row>
    <row r="14" spans="1:5" ht="12.75">
      <c r="A14">
        <v>20041208</v>
      </c>
      <c r="B14">
        <v>6</v>
      </c>
      <c r="C14">
        <v>8.7</v>
      </c>
      <c r="D14">
        <v>10.8</v>
      </c>
      <c r="E14">
        <v>11.6</v>
      </c>
    </row>
    <row r="15" spans="1:5" ht="12.75">
      <c r="A15">
        <v>20041209</v>
      </c>
      <c r="B15">
        <v>6.2</v>
      </c>
      <c r="C15">
        <v>8.1</v>
      </c>
      <c r="D15">
        <v>10.6</v>
      </c>
      <c r="E15">
        <v>13.3</v>
      </c>
    </row>
    <row r="16" spans="1:5" ht="12.75">
      <c r="A16">
        <v>20041210</v>
      </c>
      <c r="B16">
        <v>5.4</v>
      </c>
      <c r="C16">
        <v>5.3</v>
      </c>
      <c r="D16">
        <v>6.3</v>
      </c>
      <c r="E16">
        <v>8</v>
      </c>
    </row>
    <row r="17" spans="1:5" ht="12.75">
      <c r="A17">
        <v>20041211</v>
      </c>
      <c r="B17">
        <v>6.2</v>
      </c>
      <c r="C17">
        <v>7</v>
      </c>
      <c r="D17">
        <v>7.9</v>
      </c>
      <c r="E17">
        <v>8.3</v>
      </c>
    </row>
    <row r="18" spans="1:5" ht="12.75">
      <c r="A18">
        <v>20041212</v>
      </c>
      <c r="B18">
        <v>4.6</v>
      </c>
      <c r="C18">
        <v>6.1</v>
      </c>
      <c r="D18">
        <v>6.8</v>
      </c>
      <c r="E18">
        <v>7.4</v>
      </c>
    </row>
    <row r="19" spans="1:5" ht="12.75">
      <c r="A19">
        <v>20041213</v>
      </c>
      <c r="B19">
        <v>5.2</v>
      </c>
      <c r="C19">
        <v>6</v>
      </c>
      <c r="D19">
        <v>6.7</v>
      </c>
      <c r="E19">
        <v>6.9</v>
      </c>
    </row>
    <row r="20" spans="1:5" ht="12.75">
      <c r="A20">
        <v>20041214</v>
      </c>
      <c r="B20">
        <v>6.7</v>
      </c>
      <c r="C20">
        <v>7.6</v>
      </c>
      <c r="D20">
        <v>8</v>
      </c>
      <c r="E20">
        <v>9.2</v>
      </c>
    </row>
    <row r="21" spans="1:5" ht="12.75">
      <c r="A21">
        <v>20041215</v>
      </c>
      <c r="B21">
        <v>5.2</v>
      </c>
      <c r="C21">
        <v>6.1</v>
      </c>
      <c r="D21">
        <v>6.2</v>
      </c>
      <c r="E21">
        <v>7</v>
      </c>
    </row>
    <row r="22" spans="1:5" ht="12.75">
      <c r="A22">
        <v>20041216</v>
      </c>
      <c r="B22">
        <v>4.3</v>
      </c>
      <c r="C22">
        <v>5</v>
      </c>
      <c r="D22">
        <v>5.3</v>
      </c>
      <c r="E22">
        <v>5.6</v>
      </c>
    </row>
    <row r="23" spans="1:5" ht="12.75">
      <c r="A23">
        <v>20041217</v>
      </c>
      <c r="B23">
        <v>4.5</v>
      </c>
      <c r="C23">
        <v>4.9</v>
      </c>
      <c r="D23">
        <v>5.5</v>
      </c>
      <c r="E23">
        <v>6.1</v>
      </c>
    </row>
    <row r="24" spans="1:5" ht="12.75">
      <c r="A24">
        <v>20041218</v>
      </c>
      <c r="B24">
        <v>6.2</v>
      </c>
      <c r="C24">
        <v>6.2</v>
      </c>
      <c r="D24">
        <v>6.3</v>
      </c>
      <c r="E24">
        <v>6.5</v>
      </c>
    </row>
    <row r="25" spans="1:5" ht="12.75">
      <c r="A25">
        <v>20041219</v>
      </c>
      <c r="B25">
        <v>8</v>
      </c>
      <c r="C25">
        <v>12.4</v>
      </c>
      <c r="D25">
        <v>14.4</v>
      </c>
      <c r="E25">
        <v>15.4</v>
      </c>
    </row>
    <row r="26" spans="1:5" ht="12.75">
      <c r="A26">
        <v>20041220</v>
      </c>
      <c r="B26">
        <v>10.2</v>
      </c>
      <c r="C26">
        <v>9.8</v>
      </c>
      <c r="D26">
        <v>11.9</v>
      </c>
      <c r="E26">
        <v>13.6</v>
      </c>
    </row>
    <row r="27" spans="1:5" ht="12.75">
      <c r="A27">
        <v>20041221</v>
      </c>
      <c r="B27">
        <v>7.3</v>
      </c>
      <c r="C27">
        <v>9.6</v>
      </c>
      <c r="D27">
        <v>9.9</v>
      </c>
      <c r="E27">
        <v>9.2</v>
      </c>
    </row>
    <row r="28" spans="1:5" ht="12.75">
      <c r="A28">
        <v>20041222</v>
      </c>
      <c r="B28">
        <v>6</v>
      </c>
      <c r="C28">
        <v>8.8</v>
      </c>
      <c r="D28">
        <v>13.1</v>
      </c>
      <c r="E28">
        <v>13.6</v>
      </c>
    </row>
    <row r="29" spans="1:5" ht="12.75">
      <c r="A29">
        <v>20041223</v>
      </c>
      <c r="B29">
        <v>8.9</v>
      </c>
      <c r="C29">
        <v>10.3</v>
      </c>
      <c r="D29">
        <v>11.4</v>
      </c>
      <c r="E29">
        <v>15.6</v>
      </c>
    </row>
    <row r="30" spans="1:5" ht="12.75">
      <c r="A30">
        <v>20041224</v>
      </c>
      <c r="B30">
        <v>7</v>
      </c>
      <c r="C30">
        <v>8.5</v>
      </c>
      <c r="D30">
        <v>8.9</v>
      </c>
      <c r="E30">
        <v>9.7</v>
      </c>
    </row>
    <row r="31" spans="1:5" ht="12.75">
      <c r="A31">
        <v>20041225</v>
      </c>
      <c r="B31">
        <v>7.1</v>
      </c>
      <c r="C31">
        <v>7.4</v>
      </c>
      <c r="D31">
        <v>7.6</v>
      </c>
      <c r="E31">
        <v>9.2</v>
      </c>
    </row>
    <row r="32" spans="1:5" ht="12.75">
      <c r="A32">
        <v>20041226</v>
      </c>
      <c r="B32">
        <v>7.2</v>
      </c>
      <c r="C32">
        <v>7.3</v>
      </c>
      <c r="D32">
        <v>7.4</v>
      </c>
      <c r="E32">
        <v>8.2</v>
      </c>
    </row>
    <row r="33" spans="1:5" ht="12.75">
      <c r="A33">
        <v>20041227</v>
      </c>
      <c r="B33">
        <v>10.4</v>
      </c>
      <c r="C33">
        <v>9.5</v>
      </c>
      <c r="D33">
        <v>10</v>
      </c>
      <c r="E33">
        <v>8.7</v>
      </c>
    </row>
    <row r="34" spans="1:5" ht="12.75">
      <c r="A34">
        <v>20041228</v>
      </c>
      <c r="B34">
        <v>7.2</v>
      </c>
      <c r="C34">
        <v>9.5</v>
      </c>
      <c r="D34">
        <v>10.2</v>
      </c>
      <c r="E34">
        <v>11.3</v>
      </c>
    </row>
    <row r="35" spans="1:5" ht="12.75">
      <c r="A35">
        <v>20041229</v>
      </c>
      <c r="B35">
        <v>4.7</v>
      </c>
      <c r="C35">
        <v>6</v>
      </c>
      <c r="D35">
        <v>8.7</v>
      </c>
      <c r="E35">
        <v>9.8</v>
      </c>
    </row>
    <row r="36" spans="1:5" ht="12.75">
      <c r="A36">
        <v>20041230</v>
      </c>
      <c r="B36">
        <v>6.4</v>
      </c>
      <c r="C36">
        <v>7.3</v>
      </c>
      <c r="D36">
        <v>8.7</v>
      </c>
      <c r="E36">
        <v>11.1</v>
      </c>
    </row>
    <row r="37" spans="1:5" ht="12.75">
      <c r="A37">
        <v>20041231</v>
      </c>
      <c r="B37">
        <v>7</v>
      </c>
      <c r="C37">
        <v>7.6</v>
      </c>
      <c r="D37">
        <v>8.1</v>
      </c>
      <c r="E37">
        <v>9</v>
      </c>
    </row>
    <row r="38" spans="2:5" ht="12.75">
      <c r="B38" s="11">
        <f>AVERAGE(B7:B37)</f>
        <v>6.932258064516129</v>
      </c>
      <c r="C38" s="11">
        <f>AVERAGE(C7:C37)</f>
        <v>7.419354838709679</v>
      </c>
      <c r="D38" s="11">
        <f>AVERAGE(D7:D37)</f>
        <v>8.293548387096774</v>
      </c>
      <c r="E38" s="11">
        <f>AVERAGE(E7:E37)</f>
        <v>9.096774193548388</v>
      </c>
    </row>
    <row r="40" spans="2:5" ht="12.75">
      <c r="B40" t="s">
        <v>21</v>
      </c>
      <c r="C40" t="s">
        <v>49</v>
      </c>
      <c r="D40" t="s">
        <v>50</v>
      </c>
      <c r="E40" t="s">
        <v>51</v>
      </c>
    </row>
    <row r="41" spans="1:5" ht="12.75">
      <c r="A41" t="s">
        <v>37</v>
      </c>
      <c r="B41">
        <v>6.3</v>
      </c>
      <c r="C41">
        <v>6.9</v>
      </c>
      <c r="D41">
        <v>7.7</v>
      </c>
      <c r="E41">
        <v>8.3</v>
      </c>
    </row>
    <row r="42" spans="1:5" ht="12.75">
      <c r="A42" t="s">
        <v>74</v>
      </c>
      <c r="B42" s="11">
        <f>B38</f>
        <v>6.932258064516129</v>
      </c>
      <c r="C42" s="11">
        <f>C38</f>
        <v>7.419354838709679</v>
      </c>
      <c r="D42" s="11">
        <f>D38</f>
        <v>8.293548387096774</v>
      </c>
      <c r="E42" s="11">
        <f>E38</f>
        <v>9.096774193548388</v>
      </c>
    </row>
    <row r="43" spans="1:5" ht="12.75">
      <c r="A43" t="s">
        <v>38</v>
      </c>
      <c r="B43">
        <v>6.5</v>
      </c>
      <c r="C43">
        <v>7.2</v>
      </c>
      <c r="D43">
        <v>8.2</v>
      </c>
      <c r="E43">
        <v>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4">
      <selection activeCell="B41" sqref="B41:F41"/>
    </sheetView>
  </sheetViews>
  <sheetFormatPr defaultColWidth="9.140625" defaultRowHeight="12.75"/>
  <cols>
    <col min="1" max="1" width="9.8515625" style="0" customWidth="1"/>
    <col min="2" max="16384" width="7.140625" style="0" customWidth="1"/>
  </cols>
  <sheetData>
    <row r="1" ht="12.75">
      <c r="A1" s="36">
        <v>38322</v>
      </c>
    </row>
    <row r="2" spans="1:3" ht="12.75">
      <c r="A2" t="s">
        <v>90</v>
      </c>
      <c r="B2" t="s">
        <v>91</v>
      </c>
      <c r="C2" t="s">
        <v>92</v>
      </c>
    </row>
    <row r="3" spans="1:3" ht="12.75">
      <c r="A3" t="s">
        <v>101</v>
      </c>
      <c r="B3" t="s">
        <v>94</v>
      </c>
      <c r="C3" t="s">
        <v>95</v>
      </c>
    </row>
    <row r="5" spans="2:10" ht="12.75">
      <c r="B5" t="s">
        <v>96</v>
      </c>
      <c r="D5" t="s">
        <v>97</v>
      </c>
      <c r="F5" t="s">
        <v>98</v>
      </c>
      <c r="H5" t="s">
        <v>99</v>
      </c>
      <c r="J5" t="s">
        <v>100</v>
      </c>
    </row>
    <row r="6" spans="1:11" ht="12.75">
      <c r="A6" t="s">
        <v>88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45</v>
      </c>
      <c r="C7" t="s">
        <v>41</v>
      </c>
      <c r="D7" t="s">
        <v>41</v>
      </c>
      <c r="E7" t="s">
        <v>45</v>
      </c>
      <c r="F7" t="s">
        <v>45</v>
      </c>
      <c r="G7" t="s">
        <v>41</v>
      </c>
      <c r="H7" t="s">
        <v>45</v>
      </c>
      <c r="I7" t="s">
        <v>41</v>
      </c>
      <c r="J7" t="s">
        <v>45</v>
      </c>
      <c r="K7" t="s">
        <v>41</v>
      </c>
    </row>
    <row r="8" spans="1:11" ht="12.75">
      <c r="A8">
        <v>20041201</v>
      </c>
      <c r="B8">
        <v>4.3</v>
      </c>
      <c r="C8">
        <v>4.3</v>
      </c>
      <c r="D8">
        <v>6.7</v>
      </c>
      <c r="E8">
        <v>6.6</v>
      </c>
      <c r="F8">
        <v>6.6</v>
      </c>
      <c r="G8">
        <v>6.7</v>
      </c>
      <c r="H8">
        <v>6</v>
      </c>
      <c r="I8">
        <v>6.2</v>
      </c>
      <c r="J8">
        <v>5.6</v>
      </c>
      <c r="K8">
        <v>5.9</v>
      </c>
    </row>
    <row r="9" spans="1:11" ht="12.75">
      <c r="A9">
        <v>20041202</v>
      </c>
      <c r="B9">
        <v>4.4</v>
      </c>
      <c r="C9">
        <v>4.4</v>
      </c>
      <c r="D9">
        <v>5.3</v>
      </c>
      <c r="E9">
        <v>5.3</v>
      </c>
      <c r="F9">
        <v>4.5</v>
      </c>
      <c r="G9">
        <v>4.5</v>
      </c>
      <c r="H9">
        <v>5.4</v>
      </c>
      <c r="I9">
        <v>5.4</v>
      </c>
      <c r="J9">
        <v>4.7</v>
      </c>
      <c r="K9">
        <v>4.9</v>
      </c>
    </row>
    <row r="10" spans="1:11" ht="12.75">
      <c r="A10">
        <v>20041203</v>
      </c>
      <c r="B10">
        <v>4.3</v>
      </c>
      <c r="C10">
        <v>4.3</v>
      </c>
      <c r="D10">
        <v>4.5</v>
      </c>
      <c r="E10">
        <v>4.5</v>
      </c>
      <c r="F10">
        <v>4.7</v>
      </c>
      <c r="G10">
        <v>5.1</v>
      </c>
      <c r="H10">
        <v>5.2</v>
      </c>
      <c r="I10">
        <v>5.2</v>
      </c>
      <c r="J10">
        <v>5.3</v>
      </c>
      <c r="K10">
        <v>5.3</v>
      </c>
    </row>
    <row r="11" spans="1:11" ht="12.75">
      <c r="A11">
        <v>20041204</v>
      </c>
      <c r="B11">
        <v>5</v>
      </c>
      <c r="C11">
        <v>5</v>
      </c>
      <c r="D11">
        <v>5.7</v>
      </c>
      <c r="E11">
        <v>5.7</v>
      </c>
      <c r="F11">
        <v>5.7</v>
      </c>
      <c r="G11">
        <v>6.2</v>
      </c>
      <c r="H11">
        <v>7</v>
      </c>
      <c r="I11">
        <v>7.1</v>
      </c>
      <c r="J11">
        <v>7.1</v>
      </c>
      <c r="K11">
        <v>7.2</v>
      </c>
    </row>
    <row r="12" spans="1:11" ht="12.75">
      <c r="A12">
        <v>20041205</v>
      </c>
      <c r="B12">
        <v>6</v>
      </c>
      <c r="C12">
        <v>6</v>
      </c>
      <c r="D12">
        <v>5.9</v>
      </c>
      <c r="E12">
        <v>6</v>
      </c>
      <c r="F12">
        <v>5.9</v>
      </c>
      <c r="G12">
        <v>5.9</v>
      </c>
      <c r="H12">
        <v>6</v>
      </c>
      <c r="I12">
        <v>6</v>
      </c>
      <c r="J12">
        <v>6</v>
      </c>
      <c r="K12">
        <v>5.9</v>
      </c>
    </row>
    <row r="13" spans="1:11" ht="12.75">
      <c r="A13">
        <v>20041206</v>
      </c>
      <c r="B13">
        <v>7.8</v>
      </c>
      <c r="C13">
        <v>8.7</v>
      </c>
      <c r="D13">
        <v>7</v>
      </c>
      <c r="E13">
        <v>6.8</v>
      </c>
      <c r="F13">
        <v>7.1</v>
      </c>
      <c r="G13">
        <v>7.4</v>
      </c>
      <c r="H13">
        <v>7.3</v>
      </c>
      <c r="I13">
        <v>7.3</v>
      </c>
      <c r="J13">
        <v>7.5</v>
      </c>
      <c r="K13">
        <v>7.5</v>
      </c>
    </row>
    <row r="14" spans="1:11" ht="12.75">
      <c r="A14">
        <v>20041207</v>
      </c>
      <c r="B14">
        <v>6.5</v>
      </c>
      <c r="C14">
        <v>5.5</v>
      </c>
      <c r="D14">
        <v>9.7</v>
      </c>
      <c r="E14">
        <v>9.7</v>
      </c>
      <c r="F14">
        <v>9.9</v>
      </c>
      <c r="G14">
        <v>9.7</v>
      </c>
      <c r="H14">
        <v>9.4</v>
      </c>
      <c r="I14">
        <v>10.9</v>
      </c>
      <c r="J14">
        <v>8.7</v>
      </c>
      <c r="K14">
        <v>8.7</v>
      </c>
    </row>
    <row r="15" spans="1:11" ht="12.75">
      <c r="A15">
        <v>20041208</v>
      </c>
      <c r="B15">
        <v>4</v>
      </c>
      <c r="C15">
        <v>4.1</v>
      </c>
      <c r="D15">
        <v>4.4</v>
      </c>
      <c r="E15">
        <v>4.3</v>
      </c>
      <c r="F15">
        <v>6.6</v>
      </c>
      <c r="G15">
        <v>6.4</v>
      </c>
      <c r="H15">
        <v>9.4</v>
      </c>
      <c r="I15">
        <v>9.3</v>
      </c>
      <c r="J15">
        <v>10</v>
      </c>
      <c r="K15">
        <v>12.3</v>
      </c>
    </row>
    <row r="16" spans="1:11" ht="12.75">
      <c r="A16">
        <v>20041209</v>
      </c>
      <c r="B16">
        <v>4.9</v>
      </c>
      <c r="C16">
        <v>5.1</v>
      </c>
      <c r="D16">
        <v>5.6</v>
      </c>
      <c r="E16">
        <v>5.4</v>
      </c>
      <c r="F16">
        <v>6.4</v>
      </c>
      <c r="G16">
        <v>6.4</v>
      </c>
      <c r="H16">
        <v>8.3</v>
      </c>
      <c r="I16">
        <v>8.1</v>
      </c>
      <c r="J16">
        <v>11.3</v>
      </c>
      <c r="K16">
        <v>11</v>
      </c>
    </row>
    <row r="17" spans="1:11" ht="12.75">
      <c r="A17">
        <v>20041210</v>
      </c>
      <c r="B17">
        <v>4.1</v>
      </c>
      <c r="C17">
        <v>4</v>
      </c>
      <c r="D17">
        <v>5.2</v>
      </c>
      <c r="E17">
        <v>5</v>
      </c>
      <c r="F17">
        <v>5.1</v>
      </c>
      <c r="G17">
        <v>5.3</v>
      </c>
      <c r="H17">
        <v>5.2</v>
      </c>
      <c r="I17">
        <v>5.1</v>
      </c>
      <c r="J17">
        <v>7.5</v>
      </c>
      <c r="K17">
        <v>7.5</v>
      </c>
    </row>
    <row r="18" spans="1:11" ht="12.75">
      <c r="A18">
        <v>20041211</v>
      </c>
      <c r="B18">
        <v>6.2</v>
      </c>
      <c r="C18">
        <v>6.2</v>
      </c>
      <c r="D18">
        <v>6.1</v>
      </c>
      <c r="E18">
        <v>6.2</v>
      </c>
      <c r="F18">
        <v>6.1</v>
      </c>
      <c r="G18">
        <v>6.2</v>
      </c>
      <c r="H18">
        <v>7.7</v>
      </c>
      <c r="I18">
        <v>8</v>
      </c>
      <c r="J18">
        <v>7.4</v>
      </c>
      <c r="K18">
        <v>7.1</v>
      </c>
    </row>
    <row r="19" spans="1:11" ht="12.75">
      <c r="A19">
        <v>20041212</v>
      </c>
      <c r="B19">
        <v>4</v>
      </c>
      <c r="C19">
        <v>3.9</v>
      </c>
      <c r="D19">
        <v>4.4</v>
      </c>
      <c r="E19">
        <v>4.4</v>
      </c>
      <c r="F19">
        <v>5.5</v>
      </c>
      <c r="G19">
        <v>5.4</v>
      </c>
      <c r="H19">
        <v>6.1</v>
      </c>
      <c r="I19">
        <v>5.3</v>
      </c>
      <c r="J19">
        <v>7</v>
      </c>
      <c r="K19">
        <v>7.3</v>
      </c>
    </row>
    <row r="20" spans="1:11" ht="12.75">
      <c r="A20">
        <v>20041213</v>
      </c>
      <c r="B20">
        <v>5.1</v>
      </c>
      <c r="C20">
        <v>5.1</v>
      </c>
      <c r="D20">
        <v>5.4</v>
      </c>
      <c r="E20">
        <v>5.4</v>
      </c>
      <c r="F20">
        <v>5.1</v>
      </c>
      <c r="G20">
        <v>5.1</v>
      </c>
      <c r="H20">
        <v>5.7</v>
      </c>
      <c r="I20">
        <v>6.8</v>
      </c>
      <c r="J20">
        <v>7.4</v>
      </c>
      <c r="K20">
        <v>7.7</v>
      </c>
    </row>
    <row r="21" spans="1:11" ht="12.75">
      <c r="A21">
        <v>20041214</v>
      </c>
      <c r="B21">
        <v>4.1</v>
      </c>
      <c r="C21">
        <v>3.9</v>
      </c>
      <c r="D21">
        <v>6.6</v>
      </c>
      <c r="E21">
        <v>6.6</v>
      </c>
      <c r="F21">
        <v>7.1</v>
      </c>
      <c r="G21">
        <v>7.1</v>
      </c>
      <c r="H21">
        <v>7</v>
      </c>
      <c r="I21">
        <v>7.3</v>
      </c>
      <c r="J21">
        <v>8.2</v>
      </c>
      <c r="K21">
        <v>9.1</v>
      </c>
    </row>
    <row r="22" spans="1:11" ht="12.75">
      <c r="A22">
        <v>20041215</v>
      </c>
      <c r="B22">
        <v>3.5</v>
      </c>
      <c r="C22">
        <v>3.4</v>
      </c>
      <c r="D22">
        <v>5</v>
      </c>
      <c r="E22">
        <v>4.7</v>
      </c>
      <c r="F22">
        <v>7</v>
      </c>
      <c r="G22">
        <v>6.8</v>
      </c>
      <c r="H22">
        <v>6.6</v>
      </c>
      <c r="I22">
        <v>6.6</v>
      </c>
      <c r="J22">
        <v>6.5</v>
      </c>
      <c r="K22">
        <v>6.6</v>
      </c>
    </row>
    <row r="23" spans="1:11" ht="12.75">
      <c r="A23">
        <v>20041216</v>
      </c>
      <c r="B23">
        <v>3.8</v>
      </c>
      <c r="C23">
        <v>3.8</v>
      </c>
      <c r="D23">
        <v>3.9</v>
      </c>
      <c r="E23">
        <v>4</v>
      </c>
      <c r="F23">
        <v>5</v>
      </c>
      <c r="G23">
        <v>5.2</v>
      </c>
      <c r="H23">
        <v>6</v>
      </c>
      <c r="I23">
        <v>5.6</v>
      </c>
      <c r="J23">
        <v>5.5</v>
      </c>
      <c r="K23">
        <v>5.5</v>
      </c>
    </row>
    <row r="24" spans="1:11" ht="12.75">
      <c r="A24">
        <v>20041217</v>
      </c>
      <c r="B24">
        <v>5.2</v>
      </c>
      <c r="C24">
        <v>5.1</v>
      </c>
      <c r="D24">
        <v>4.6</v>
      </c>
      <c r="E24">
        <v>4.6</v>
      </c>
      <c r="F24">
        <v>4.9</v>
      </c>
      <c r="G24">
        <v>5.2</v>
      </c>
      <c r="H24">
        <v>4.8</v>
      </c>
      <c r="I24">
        <v>4.6</v>
      </c>
      <c r="J24">
        <v>6.1</v>
      </c>
      <c r="K24">
        <v>5.5</v>
      </c>
    </row>
    <row r="25" spans="1:11" ht="12.75">
      <c r="A25">
        <v>20041218</v>
      </c>
      <c r="B25">
        <v>6.4</v>
      </c>
      <c r="C25">
        <v>6.4</v>
      </c>
      <c r="D25">
        <v>7</v>
      </c>
      <c r="E25">
        <v>7.5</v>
      </c>
      <c r="F25">
        <v>5.9</v>
      </c>
      <c r="G25">
        <v>5.9</v>
      </c>
      <c r="H25">
        <v>6.1</v>
      </c>
      <c r="I25">
        <v>6.5</v>
      </c>
      <c r="J25">
        <v>6.1</v>
      </c>
      <c r="K25">
        <v>6.3</v>
      </c>
    </row>
    <row r="26" spans="1:11" ht="12.75">
      <c r="A26">
        <v>20041219</v>
      </c>
      <c r="B26">
        <v>5.9</v>
      </c>
      <c r="C26">
        <v>5.9</v>
      </c>
      <c r="D26">
        <v>6.7</v>
      </c>
      <c r="E26">
        <v>6.6</v>
      </c>
      <c r="F26">
        <v>10</v>
      </c>
      <c r="G26">
        <v>12.4</v>
      </c>
      <c r="H26">
        <v>14</v>
      </c>
      <c r="I26">
        <v>14.9</v>
      </c>
      <c r="J26">
        <v>14.4</v>
      </c>
      <c r="K26">
        <v>15.8</v>
      </c>
    </row>
    <row r="27" spans="1:11" ht="12.75">
      <c r="A27">
        <v>20041220</v>
      </c>
      <c r="B27">
        <v>6.4</v>
      </c>
      <c r="C27">
        <v>6.5</v>
      </c>
      <c r="D27">
        <v>10.8</v>
      </c>
      <c r="E27">
        <v>12</v>
      </c>
      <c r="F27">
        <v>11.6</v>
      </c>
      <c r="G27">
        <v>11.6</v>
      </c>
      <c r="H27">
        <v>8.9</v>
      </c>
      <c r="I27">
        <v>9.2</v>
      </c>
      <c r="J27">
        <v>11.5</v>
      </c>
      <c r="K27">
        <v>13.8</v>
      </c>
    </row>
    <row r="28" spans="1:11" ht="12.75">
      <c r="A28">
        <v>20041221</v>
      </c>
      <c r="B28">
        <v>5</v>
      </c>
      <c r="C28">
        <v>5</v>
      </c>
      <c r="D28">
        <v>6.3</v>
      </c>
      <c r="E28">
        <v>6.3</v>
      </c>
      <c r="F28">
        <v>9</v>
      </c>
      <c r="G28">
        <v>9.7</v>
      </c>
      <c r="H28">
        <v>10.1</v>
      </c>
      <c r="I28">
        <v>10.1</v>
      </c>
      <c r="J28">
        <v>8.3</v>
      </c>
      <c r="K28">
        <v>9.2</v>
      </c>
    </row>
    <row r="29" spans="1:11" ht="12.75">
      <c r="A29">
        <v>20041222</v>
      </c>
      <c r="B29">
        <v>5.1</v>
      </c>
      <c r="C29">
        <v>5</v>
      </c>
      <c r="D29">
        <v>6</v>
      </c>
      <c r="E29">
        <v>6.4</v>
      </c>
      <c r="F29">
        <v>6.4</v>
      </c>
      <c r="G29">
        <v>6.6</v>
      </c>
      <c r="H29">
        <v>12</v>
      </c>
      <c r="I29">
        <v>14.5</v>
      </c>
      <c r="J29">
        <v>14.2</v>
      </c>
      <c r="K29">
        <v>14.2</v>
      </c>
    </row>
    <row r="30" spans="1:11" ht="12.75">
      <c r="A30">
        <v>20041223</v>
      </c>
      <c r="B30">
        <v>6.2</v>
      </c>
      <c r="C30">
        <v>6.2</v>
      </c>
      <c r="D30">
        <v>9.5</v>
      </c>
      <c r="E30">
        <v>9.9</v>
      </c>
      <c r="F30">
        <v>9.3</v>
      </c>
      <c r="G30">
        <v>10.1</v>
      </c>
      <c r="H30">
        <v>10.6</v>
      </c>
      <c r="I30">
        <v>11.4</v>
      </c>
      <c r="J30">
        <v>13.7</v>
      </c>
      <c r="K30">
        <v>16.3</v>
      </c>
    </row>
    <row r="31" spans="1:11" ht="12.75">
      <c r="A31">
        <v>20041224</v>
      </c>
      <c r="B31">
        <v>6.2</v>
      </c>
      <c r="C31">
        <v>6.2</v>
      </c>
      <c r="D31">
        <v>7.9</v>
      </c>
      <c r="E31">
        <v>7.9</v>
      </c>
      <c r="F31">
        <v>9.3</v>
      </c>
      <c r="G31">
        <v>9.7</v>
      </c>
      <c r="H31">
        <v>9.6</v>
      </c>
      <c r="I31">
        <v>10</v>
      </c>
      <c r="J31">
        <v>8</v>
      </c>
      <c r="K31">
        <v>8.7</v>
      </c>
    </row>
    <row r="32" spans="1:11" ht="12.75">
      <c r="A32">
        <v>20041225</v>
      </c>
      <c r="B32">
        <v>7.5</v>
      </c>
      <c r="C32">
        <v>8.1</v>
      </c>
      <c r="D32">
        <v>6.3</v>
      </c>
      <c r="E32">
        <v>6.3</v>
      </c>
      <c r="F32">
        <v>8.1</v>
      </c>
      <c r="G32">
        <v>8.2</v>
      </c>
      <c r="H32">
        <v>6.9</v>
      </c>
      <c r="I32">
        <v>7.7</v>
      </c>
      <c r="J32">
        <v>7.8</v>
      </c>
      <c r="K32">
        <v>8</v>
      </c>
    </row>
    <row r="33" spans="1:11" ht="12.75">
      <c r="A33">
        <v>20041226</v>
      </c>
      <c r="B33">
        <v>6.2</v>
      </c>
      <c r="C33">
        <v>9.1</v>
      </c>
      <c r="D33">
        <v>6.9</v>
      </c>
      <c r="E33">
        <v>7.5</v>
      </c>
      <c r="F33">
        <v>6.8</v>
      </c>
      <c r="G33">
        <v>7.3</v>
      </c>
      <c r="H33">
        <v>6.9</v>
      </c>
      <c r="I33">
        <v>6.9</v>
      </c>
      <c r="J33">
        <v>8.2</v>
      </c>
      <c r="K33">
        <v>9.1</v>
      </c>
    </row>
    <row r="34" spans="1:11" ht="12.75">
      <c r="A34">
        <v>20041227</v>
      </c>
      <c r="B34">
        <v>6</v>
      </c>
      <c r="C34">
        <v>6.6</v>
      </c>
      <c r="D34">
        <v>9.3</v>
      </c>
      <c r="E34">
        <v>12.9</v>
      </c>
      <c r="F34">
        <v>9.6</v>
      </c>
      <c r="G34">
        <v>10.3</v>
      </c>
      <c r="H34">
        <v>10.3</v>
      </c>
      <c r="I34">
        <v>12.7</v>
      </c>
      <c r="J34">
        <v>9.2</v>
      </c>
      <c r="K34">
        <v>9.3</v>
      </c>
    </row>
    <row r="35" spans="1:11" ht="12.75">
      <c r="A35">
        <v>20041228</v>
      </c>
      <c r="B35">
        <v>4.8</v>
      </c>
      <c r="C35">
        <v>4.6</v>
      </c>
      <c r="D35">
        <v>5.9</v>
      </c>
      <c r="E35">
        <v>6</v>
      </c>
      <c r="F35">
        <v>8.9</v>
      </c>
      <c r="G35">
        <v>10.8</v>
      </c>
      <c r="H35">
        <v>9</v>
      </c>
      <c r="I35">
        <v>10.6</v>
      </c>
      <c r="J35">
        <v>8.9</v>
      </c>
      <c r="K35">
        <v>15</v>
      </c>
    </row>
    <row r="36" spans="1:11" ht="12.75">
      <c r="A36">
        <v>20041229</v>
      </c>
      <c r="B36">
        <v>4.5</v>
      </c>
      <c r="C36">
        <v>4.4</v>
      </c>
      <c r="D36">
        <v>5</v>
      </c>
      <c r="E36">
        <v>5</v>
      </c>
      <c r="F36">
        <v>5.1</v>
      </c>
      <c r="G36">
        <v>5.2</v>
      </c>
      <c r="H36">
        <v>7.3</v>
      </c>
      <c r="I36">
        <v>8.6</v>
      </c>
      <c r="J36">
        <v>8.5</v>
      </c>
      <c r="K36">
        <v>10.1</v>
      </c>
    </row>
    <row r="37" spans="1:11" ht="12.75">
      <c r="A37">
        <v>20041230</v>
      </c>
      <c r="B37">
        <v>5.7</v>
      </c>
      <c r="C37">
        <v>5.7</v>
      </c>
      <c r="D37">
        <v>5.6</v>
      </c>
      <c r="E37">
        <v>5.8</v>
      </c>
      <c r="F37">
        <v>5.6</v>
      </c>
      <c r="G37">
        <v>5.6</v>
      </c>
      <c r="H37">
        <v>6.8</v>
      </c>
      <c r="I37">
        <v>7.3</v>
      </c>
      <c r="J37">
        <v>9.6</v>
      </c>
      <c r="K37">
        <v>10.2</v>
      </c>
    </row>
    <row r="38" spans="1:11" ht="12.75">
      <c r="A38">
        <v>20041231</v>
      </c>
      <c r="B38">
        <v>5.8</v>
      </c>
      <c r="C38">
        <v>6.1</v>
      </c>
      <c r="D38">
        <v>6</v>
      </c>
      <c r="E38">
        <v>6</v>
      </c>
      <c r="F38">
        <v>6.3</v>
      </c>
      <c r="G38">
        <v>6.3</v>
      </c>
      <c r="H38">
        <v>7</v>
      </c>
      <c r="I38">
        <v>7.9</v>
      </c>
      <c r="J38">
        <v>7.3</v>
      </c>
      <c r="K38">
        <v>8.7</v>
      </c>
    </row>
    <row r="39" spans="2:11" ht="12.75">
      <c r="B39" s="11">
        <f aca="true" t="shared" si="0" ref="B39:K39">AVERAGE(B8:B38)</f>
        <v>5.319354838709677</v>
      </c>
      <c r="C39" s="11">
        <f t="shared" si="0"/>
        <v>5.438709677419355</v>
      </c>
      <c r="D39" s="11">
        <f t="shared" si="0"/>
        <v>6.296774193548389</v>
      </c>
      <c r="E39" s="11">
        <f t="shared" si="0"/>
        <v>6.493548387096775</v>
      </c>
      <c r="F39" s="11">
        <f t="shared" si="0"/>
        <v>6.9387096774193555</v>
      </c>
      <c r="G39" s="11">
        <f t="shared" si="0"/>
        <v>7.235483870967742</v>
      </c>
      <c r="H39" s="11">
        <f t="shared" si="0"/>
        <v>7.6967741935483875</v>
      </c>
      <c r="I39" s="11">
        <f t="shared" si="0"/>
        <v>8.164516129032256</v>
      </c>
      <c r="J39" s="11">
        <f t="shared" si="0"/>
        <v>8.306451612903226</v>
      </c>
      <c r="K39" s="11">
        <f t="shared" si="0"/>
        <v>9.02258064516129</v>
      </c>
    </row>
    <row r="41" spans="1:6" ht="12.75">
      <c r="A41" t="s">
        <v>37</v>
      </c>
      <c r="B41">
        <v>5.3</v>
      </c>
      <c r="C41">
        <v>6.3</v>
      </c>
      <c r="D41">
        <v>6.9</v>
      </c>
      <c r="E41">
        <v>7.7</v>
      </c>
      <c r="F41">
        <v>8.3</v>
      </c>
    </row>
    <row r="42" spans="1:6" ht="12.75">
      <c r="A42" t="s">
        <v>38</v>
      </c>
      <c r="B42">
        <v>5.4</v>
      </c>
      <c r="C42">
        <v>6.5</v>
      </c>
      <c r="D42">
        <v>7.2</v>
      </c>
      <c r="E42">
        <v>8.2</v>
      </c>
      <c r="F42">
        <v>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9">
      <selection activeCell="A40" sqref="A40:I43"/>
    </sheetView>
  </sheetViews>
  <sheetFormatPr defaultColWidth="9.140625" defaultRowHeight="12.75"/>
  <cols>
    <col min="1" max="16384" width="10.00390625" style="0" customWidth="1"/>
  </cols>
  <sheetData>
    <row r="1" ht="12.75">
      <c r="A1" s="36">
        <v>38322</v>
      </c>
    </row>
    <row r="2" spans="1:7" ht="12.75">
      <c r="A2" t="s">
        <v>102</v>
      </c>
      <c r="B2" t="s">
        <v>103</v>
      </c>
      <c r="C2" t="s">
        <v>121</v>
      </c>
      <c r="D2" s="38">
        <v>41.666666666666664</v>
      </c>
      <c r="E2" t="s">
        <v>141</v>
      </c>
      <c r="F2" t="s">
        <v>142</v>
      </c>
      <c r="G2" t="s">
        <v>107</v>
      </c>
    </row>
    <row r="4" spans="2:9" ht="12.75">
      <c r="B4" t="s">
        <v>108</v>
      </c>
      <c r="C4">
        <v>4</v>
      </c>
      <c r="D4" t="s">
        <v>108</v>
      </c>
      <c r="E4">
        <v>5</v>
      </c>
      <c r="F4" t="s">
        <v>108</v>
      </c>
      <c r="G4">
        <v>6</v>
      </c>
      <c r="H4" t="s">
        <v>108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120</v>
      </c>
      <c r="C6" t="s">
        <v>45</v>
      </c>
      <c r="D6" t="s">
        <v>120</v>
      </c>
      <c r="E6" t="s">
        <v>45</v>
      </c>
      <c r="F6" t="s">
        <v>120</v>
      </c>
      <c r="G6" t="s">
        <v>45</v>
      </c>
      <c r="H6" t="s">
        <v>120</v>
      </c>
      <c r="I6" t="s">
        <v>45</v>
      </c>
    </row>
    <row r="7" spans="1:9" ht="12.75">
      <c r="A7">
        <v>20041201</v>
      </c>
      <c r="B7">
        <v>183</v>
      </c>
      <c r="C7">
        <v>-99</v>
      </c>
      <c r="D7">
        <v>172</v>
      </c>
      <c r="E7">
        <v>-99</v>
      </c>
      <c r="F7">
        <v>154</v>
      </c>
      <c r="G7">
        <v>-99</v>
      </c>
      <c r="H7">
        <v>133</v>
      </c>
      <c r="I7">
        <v>-99</v>
      </c>
    </row>
    <row r="8" spans="1:9" ht="12.75">
      <c r="A8">
        <v>20041202</v>
      </c>
      <c r="B8">
        <v>53</v>
      </c>
      <c r="C8">
        <v>29</v>
      </c>
      <c r="D8">
        <v>65</v>
      </c>
      <c r="E8">
        <v>29</v>
      </c>
      <c r="F8">
        <v>59</v>
      </c>
      <c r="G8">
        <v>28</v>
      </c>
      <c r="H8">
        <v>52</v>
      </c>
      <c r="I8">
        <v>28</v>
      </c>
    </row>
    <row r="9" spans="1:9" ht="12.75">
      <c r="A9">
        <v>20041203</v>
      </c>
      <c r="B9">
        <v>43</v>
      </c>
      <c r="C9">
        <v>72</v>
      </c>
      <c r="D9">
        <v>39</v>
      </c>
      <c r="E9">
        <v>58</v>
      </c>
      <c r="F9">
        <v>35</v>
      </c>
      <c r="G9">
        <v>56</v>
      </c>
      <c r="H9">
        <v>43</v>
      </c>
      <c r="I9">
        <v>66</v>
      </c>
    </row>
    <row r="10" spans="1:9" ht="12.75">
      <c r="A10">
        <v>20041204</v>
      </c>
      <c r="B10">
        <v>72</v>
      </c>
      <c r="C10">
        <v>81</v>
      </c>
      <c r="D10">
        <v>74</v>
      </c>
      <c r="E10">
        <v>81</v>
      </c>
      <c r="F10">
        <v>59</v>
      </c>
      <c r="G10">
        <v>59</v>
      </c>
      <c r="H10">
        <v>58</v>
      </c>
      <c r="I10">
        <v>61</v>
      </c>
    </row>
    <row r="11" spans="1:9" ht="12.75">
      <c r="A11">
        <v>20041205</v>
      </c>
      <c r="B11">
        <v>304</v>
      </c>
      <c r="C11">
        <v>155</v>
      </c>
      <c r="D11">
        <v>315</v>
      </c>
      <c r="E11">
        <v>147</v>
      </c>
      <c r="F11">
        <v>291</v>
      </c>
      <c r="G11">
        <v>147</v>
      </c>
      <c r="H11">
        <v>290</v>
      </c>
      <c r="I11">
        <v>183</v>
      </c>
    </row>
    <row r="12" spans="1:9" ht="12.75">
      <c r="A12">
        <v>20041206</v>
      </c>
      <c r="B12">
        <v>255</v>
      </c>
      <c r="C12">
        <v>191</v>
      </c>
      <c r="D12">
        <v>286</v>
      </c>
      <c r="E12">
        <v>223</v>
      </c>
      <c r="F12">
        <v>296</v>
      </c>
      <c r="G12">
        <v>257</v>
      </c>
      <c r="H12">
        <v>267</v>
      </c>
      <c r="I12">
        <v>257</v>
      </c>
    </row>
    <row r="13" spans="1:9" ht="12.75">
      <c r="A13">
        <v>20041207</v>
      </c>
      <c r="B13">
        <v>172</v>
      </c>
      <c r="C13">
        <v>309</v>
      </c>
      <c r="D13">
        <v>189</v>
      </c>
      <c r="E13">
        <v>316</v>
      </c>
      <c r="F13">
        <v>214</v>
      </c>
      <c r="G13">
        <v>296</v>
      </c>
      <c r="H13">
        <v>229</v>
      </c>
      <c r="I13">
        <v>307</v>
      </c>
    </row>
    <row r="14" spans="1:9" ht="12.75">
      <c r="A14">
        <v>20041208</v>
      </c>
      <c r="B14">
        <v>70</v>
      </c>
      <c r="C14">
        <v>166</v>
      </c>
      <c r="D14">
        <v>80</v>
      </c>
      <c r="E14">
        <v>183</v>
      </c>
      <c r="F14">
        <v>92</v>
      </c>
      <c r="G14">
        <v>190</v>
      </c>
      <c r="H14">
        <v>98</v>
      </c>
      <c r="I14">
        <v>166</v>
      </c>
    </row>
    <row r="15" spans="1:9" ht="12.75">
      <c r="A15">
        <v>20041209</v>
      </c>
      <c r="B15">
        <v>281</v>
      </c>
      <c r="C15">
        <v>132</v>
      </c>
      <c r="D15">
        <v>278</v>
      </c>
      <c r="E15">
        <v>155</v>
      </c>
      <c r="F15">
        <v>258</v>
      </c>
      <c r="G15">
        <v>181</v>
      </c>
      <c r="H15">
        <v>240</v>
      </c>
      <c r="I15">
        <v>163</v>
      </c>
    </row>
    <row r="16" spans="1:9" ht="12.75">
      <c r="A16">
        <v>20041210</v>
      </c>
      <c r="B16">
        <v>211</v>
      </c>
      <c r="C16">
        <v>178</v>
      </c>
      <c r="D16">
        <v>226</v>
      </c>
      <c r="E16">
        <v>195</v>
      </c>
      <c r="F16">
        <v>256</v>
      </c>
      <c r="G16">
        <v>212</v>
      </c>
      <c r="H16">
        <v>285</v>
      </c>
      <c r="I16">
        <v>241</v>
      </c>
    </row>
    <row r="17" spans="1:9" ht="12.75">
      <c r="A17">
        <v>20041211</v>
      </c>
      <c r="B17">
        <v>113</v>
      </c>
      <c r="C17">
        <v>208</v>
      </c>
      <c r="D17">
        <v>111</v>
      </c>
      <c r="E17">
        <v>215</v>
      </c>
      <c r="F17">
        <v>117</v>
      </c>
      <c r="G17">
        <v>224</v>
      </c>
      <c r="H17">
        <v>120</v>
      </c>
      <c r="I17">
        <v>230</v>
      </c>
    </row>
    <row r="18" spans="1:9" ht="12.75">
      <c r="A18">
        <v>20041212</v>
      </c>
      <c r="B18">
        <v>77</v>
      </c>
      <c r="C18">
        <v>80</v>
      </c>
      <c r="D18">
        <v>79</v>
      </c>
      <c r="E18">
        <v>78</v>
      </c>
      <c r="F18">
        <v>83</v>
      </c>
      <c r="G18">
        <v>80</v>
      </c>
      <c r="H18">
        <v>92</v>
      </c>
      <c r="I18">
        <v>94</v>
      </c>
    </row>
    <row r="19" spans="1:9" ht="12.75">
      <c r="A19">
        <v>20041213</v>
      </c>
      <c r="B19">
        <v>75</v>
      </c>
      <c r="C19">
        <v>77</v>
      </c>
      <c r="D19">
        <v>76</v>
      </c>
      <c r="E19">
        <v>76</v>
      </c>
      <c r="F19">
        <v>77</v>
      </c>
      <c r="G19">
        <v>73</v>
      </c>
      <c r="H19">
        <v>82</v>
      </c>
      <c r="I19">
        <v>79</v>
      </c>
    </row>
    <row r="20" spans="1:9" ht="12.75">
      <c r="A20">
        <v>20041214</v>
      </c>
      <c r="B20">
        <v>55</v>
      </c>
      <c r="C20">
        <v>69</v>
      </c>
      <c r="D20">
        <v>59</v>
      </c>
      <c r="E20">
        <v>77</v>
      </c>
      <c r="F20">
        <v>57</v>
      </c>
      <c r="G20">
        <v>78</v>
      </c>
      <c r="H20">
        <v>57</v>
      </c>
      <c r="I20">
        <v>81</v>
      </c>
    </row>
    <row r="21" spans="1:9" ht="12.75">
      <c r="A21">
        <v>20041215</v>
      </c>
      <c r="B21">
        <v>31</v>
      </c>
      <c r="C21">
        <v>20</v>
      </c>
      <c r="D21">
        <v>31</v>
      </c>
      <c r="E21">
        <v>22</v>
      </c>
      <c r="F21">
        <v>27</v>
      </c>
      <c r="G21">
        <v>21</v>
      </c>
      <c r="H21">
        <v>26</v>
      </c>
      <c r="I21">
        <v>19</v>
      </c>
    </row>
    <row r="22" spans="1:9" ht="12.75">
      <c r="A22">
        <v>20041216</v>
      </c>
      <c r="B22">
        <v>48</v>
      </c>
      <c r="C22">
        <v>39</v>
      </c>
      <c r="D22">
        <v>48</v>
      </c>
      <c r="E22">
        <v>36</v>
      </c>
      <c r="F22">
        <v>50</v>
      </c>
      <c r="G22">
        <v>31</v>
      </c>
      <c r="H22">
        <v>50</v>
      </c>
      <c r="I22">
        <v>27</v>
      </c>
    </row>
    <row r="23" spans="1:9" ht="12.75">
      <c r="A23">
        <v>20041217</v>
      </c>
      <c r="B23">
        <v>32</v>
      </c>
      <c r="C23">
        <v>64</v>
      </c>
      <c r="D23">
        <v>31</v>
      </c>
      <c r="E23">
        <v>65</v>
      </c>
      <c r="F23">
        <v>32</v>
      </c>
      <c r="G23">
        <v>65</v>
      </c>
      <c r="H23">
        <v>31</v>
      </c>
      <c r="I23">
        <v>69</v>
      </c>
    </row>
    <row r="24" spans="1:9" ht="12.75">
      <c r="A24">
        <v>20041218</v>
      </c>
      <c r="B24">
        <v>48</v>
      </c>
      <c r="C24">
        <v>31</v>
      </c>
      <c r="D24">
        <v>49</v>
      </c>
      <c r="E24">
        <v>30</v>
      </c>
      <c r="F24">
        <v>50</v>
      </c>
      <c r="G24">
        <v>27</v>
      </c>
      <c r="H24">
        <v>53</v>
      </c>
      <c r="I24">
        <v>24</v>
      </c>
    </row>
    <row r="25" spans="1:9" ht="12.75">
      <c r="A25">
        <v>20041219</v>
      </c>
      <c r="B25">
        <v>102</v>
      </c>
      <c r="C25">
        <v>55</v>
      </c>
      <c r="D25">
        <v>107</v>
      </c>
      <c r="E25">
        <v>47</v>
      </c>
      <c r="F25">
        <v>107</v>
      </c>
      <c r="G25">
        <v>52</v>
      </c>
      <c r="H25">
        <v>111</v>
      </c>
      <c r="I25">
        <v>45</v>
      </c>
    </row>
    <row r="26" spans="1:9" ht="12.75">
      <c r="A26">
        <v>20041220</v>
      </c>
      <c r="B26">
        <v>123</v>
      </c>
      <c r="C26">
        <v>78</v>
      </c>
      <c r="D26">
        <v>101</v>
      </c>
      <c r="E26">
        <v>75</v>
      </c>
      <c r="F26">
        <v>86</v>
      </c>
      <c r="G26">
        <v>75</v>
      </c>
      <c r="H26">
        <v>80</v>
      </c>
      <c r="I26">
        <v>77</v>
      </c>
    </row>
    <row r="27" spans="1:9" ht="12.75">
      <c r="A27">
        <v>20041221</v>
      </c>
      <c r="B27">
        <v>96</v>
      </c>
      <c r="C27">
        <v>64</v>
      </c>
      <c r="D27">
        <v>102</v>
      </c>
      <c r="E27">
        <v>66</v>
      </c>
      <c r="F27">
        <v>102</v>
      </c>
      <c r="G27">
        <v>72</v>
      </c>
      <c r="H27">
        <v>95</v>
      </c>
      <c r="I27">
        <v>67</v>
      </c>
    </row>
    <row r="28" spans="1:9" ht="12.75">
      <c r="A28">
        <v>20041222</v>
      </c>
      <c r="B28">
        <v>173</v>
      </c>
      <c r="C28">
        <v>153</v>
      </c>
      <c r="D28">
        <v>210</v>
      </c>
      <c r="E28">
        <v>162</v>
      </c>
      <c r="F28">
        <v>213</v>
      </c>
      <c r="G28">
        <v>168</v>
      </c>
      <c r="H28">
        <v>220</v>
      </c>
      <c r="I28">
        <v>172</v>
      </c>
    </row>
    <row r="29" spans="1:9" ht="12.75">
      <c r="A29">
        <v>20041223</v>
      </c>
      <c r="B29">
        <v>177</v>
      </c>
      <c r="C29">
        <v>201</v>
      </c>
      <c r="D29">
        <v>178</v>
      </c>
      <c r="E29">
        <v>191</v>
      </c>
      <c r="F29">
        <v>199</v>
      </c>
      <c r="G29">
        <v>212</v>
      </c>
      <c r="H29">
        <v>217</v>
      </c>
      <c r="I29">
        <v>217</v>
      </c>
    </row>
    <row r="30" spans="1:9" ht="12.75">
      <c r="A30">
        <v>20041224</v>
      </c>
      <c r="B30">
        <v>105</v>
      </c>
      <c r="C30">
        <v>55</v>
      </c>
      <c r="D30">
        <v>103</v>
      </c>
      <c r="E30">
        <v>66</v>
      </c>
      <c r="F30">
        <v>97</v>
      </c>
      <c r="G30">
        <v>65</v>
      </c>
      <c r="H30">
        <v>99</v>
      </c>
      <c r="I30">
        <v>71</v>
      </c>
    </row>
    <row r="31" spans="1:9" ht="12.75">
      <c r="A31">
        <v>20041225</v>
      </c>
      <c r="B31">
        <v>112</v>
      </c>
      <c r="C31">
        <v>80</v>
      </c>
      <c r="D31">
        <v>112</v>
      </c>
      <c r="E31">
        <v>89</v>
      </c>
      <c r="F31">
        <v>128</v>
      </c>
      <c r="G31">
        <v>94</v>
      </c>
      <c r="H31">
        <v>128</v>
      </c>
      <c r="I31">
        <v>94</v>
      </c>
    </row>
    <row r="32" spans="1:9" ht="12.75">
      <c r="A32">
        <v>20041226</v>
      </c>
      <c r="B32">
        <v>100</v>
      </c>
      <c r="C32">
        <v>143</v>
      </c>
      <c r="D32">
        <v>103</v>
      </c>
      <c r="E32">
        <v>149</v>
      </c>
      <c r="F32">
        <v>109</v>
      </c>
      <c r="G32">
        <v>150</v>
      </c>
      <c r="H32">
        <v>113</v>
      </c>
      <c r="I32">
        <v>167</v>
      </c>
    </row>
    <row r="33" spans="1:9" ht="12.75">
      <c r="A33">
        <v>20041227</v>
      </c>
      <c r="B33">
        <v>53</v>
      </c>
      <c r="C33">
        <v>71</v>
      </c>
      <c r="D33">
        <v>59</v>
      </c>
      <c r="E33">
        <v>74</v>
      </c>
      <c r="F33">
        <v>60</v>
      </c>
      <c r="G33">
        <v>69</v>
      </c>
      <c r="H33">
        <v>58</v>
      </c>
      <c r="I33">
        <v>65</v>
      </c>
    </row>
    <row r="34" spans="1:9" ht="12.75">
      <c r="A34">
        <v>20041228</v>
      </c>
      <c r="B34">
        <v>67</v>
      </c>
      <c r="C34">
        <v>37</v>
      </c>
      <c r="D34">
        <v>71</v>
      </c>
      <c r="E34">
        <v>46</v>
      </c>
      <c r="F34">
        <v>84</v>
      </c>
      <c r="G34">
        <v>55</v>
      </c>
      <c r="H34">
        <v>85</v>
      </c>
      <c r="I34">
        <v>79</v>
      </c>
    </row>
    <row r="35" spans="1:9" ht="12.75">
      <c r="A35">
        <v>20041229</v>
      </c>
      <c r="B35">
        <v>85</v>
      </c>
      <c r="C35">
        <v>56</v>
      </c>
      <c r="D35">
        <v>97</v>
      </c>
      <c r="E35">
        <v>73</v>
      </c>
      <c r="F35">
        <v>137</v>
      </c>
      <c r="G35">
        <v>110</v>
      </c>
      <c r="H35">
        <v>159</v>
      </c>
      <c r="I35">
        <v>130</v>
      </c>
    </row>
    <row r="36" spans="1:9" ht="12.75">
      <c r="A36">
        <v>20041230</v>
      </c>
      <c r="B36">
        <v>164</v>
      </c>
      <c r="C36">
        <v>111</v>
      </c>
      <c r="D36">
        <v>152</v>
      </c>
      <c r="E36">
        <v>103</v>
      </c>
      <c r="F36">
        <v>136</v>
      </c>
      <c r="G36">
        <v>115</v>
      </c>
      <c r="H36">
        <v>165</v>
      </c>
      <c r="I36">
        <v>132</v>
      </c>
    </row>
    <row r="37" spans="1:9" ht="12.75">
      <c r="A37">
        <v>20041231</v>
      </c>
      <c r="B37">
        <v>130</v>
      </c>
      <c r="C37">
        <v>132</v>
      </c>
      <c r="D37">
        <v>133</v>
      </c>
      <c r="E37">
        <v>133</v>
      </c>
      <c r="F37">
        <v>130</v>
      </c>
      <c r="G37">
        <v>143</v>
      </c>
      <c r="H37">
        <v>127</v>
      </c>
      <c r="I37">
        <v>145</v>
      </c>
    </row>
    <row r="38" spans="2:9" ht="12.75">
      <c r="B38" s="28">
        <f>AVERAGE(B7:B37)</f>
        <v>116.45161290322581</v>
      </c>
      <c r="C38" s="28">
        <f>AVERAGE(C8:C37)</f>
        <v>104.56666666666666</v>
      </c>
      <c r="D38" s="28">
        <f>AVERAGE(D7:D37)</f>
        <v>120.51612903225806</v>
      </c>
      <c r="E38" s="28">
        <f>AVERAGE(E8:E37)</f>
        <v>108.66666666666667</v>
      </c>
      <c r="F38" s="28">
        <f>AVERAGE(F7:F37)</f>
        <v>122.41935483870968</v>
      </c>
      <c r="G38" s="28">
        <f>AVERAGE(G8:G37)</f>
        <v>113.5</v>
      </c>
      <c r="H38" s="28">
        <f>AVERAGE(H7:H37)</f>
        <v>124.61290322580645</v>
      </c>
      <c r="I38" s="28">
        <f>AVERAGE(I8:I37)</f>
        <v>118.53333333333333</v>
      </c>
    </row>
    <row r="40" spans="2:9" ht="12.75">
      <c r="B40" t="s">
        <v>122</v>
      </c>
      <c r="C40" t="s">
        <v>123</v>
      </c>
      <c r="D40" t="s">
        <v>124</v>
      </c>
      <c r="E40" t="s">
        <v>125</v>
      </c>
      <c r="F40" t="s">
        <v>126</v>
      </c>
      <c r="G40" t="s">
        <v>127</v>
      </c>
      <c r="H40" t="s">
        <v>128</v>
      </c>
      <c r="I40" t="s">
        <v>129</v>
      </c>
    </row>
    <row r="41" spans="1:9" ht="12.75">
      <c r="A41" t="s">
        <v>37</v>
      </c>
      <c r="B41">
        <v>0.112</v>
      </c>
      <c r="C41">
        <v>0.108</v>
      </c>
      <c r="D41">
        <v>0.116</v>
      </c>
      <c r="E41">
        <v>0.108</v>
      </c>
      <c r="F41">
        <v>0.12</v>
      </c>
      <c r="G41">
        <v>0.111</v>
      </c>
      <c r="H41">
        <v>0.119</v>
      </c>
      <c r="I41">
        <v>0.111</v>
      </c>
    </row>
    <row r="42" spans="1:9" ht="12.75">
      <c r="A42" t="s">
        <v>74</v>
      </c>
      <c r="B42" s="25">
        <f aca="true" t="shared" si="0" ref="B42:I42">B38/1000</f>
        <v>0.11645161290322581</v>
      </c>
      <c r="C42" s="25">
        <f t="shared" si="0"/>
        <v>0.10456666666666667</v>
      </c>
      <c r="D42" s="25">
        <f t="shared" si="0"/>
        <v>0.12051612903225807</v>
      </c>
      <c r="E42" s="25">
        <f t="shared" si="0"/>
        <v>0.10866666666666668</v>
      </c>
      <c r="F42" s="25">
        <f t="shared" si="0"/>
        <v>0.12241935483870968</v>
      </c>
      <c r="G42" s="25">
        <f t="shared" si="0"/>
        <v>0.1135</v>
      </c>
      <c r="H42" s="25">
        <f t="shared" si="0"/>
        <v>0.12461290322580645</v>
      </c>
      <c r="I42" s="25">
        <f t="shared" si="0"/>
        <v>0.11853333333333334</v>
      </c>
    </row>
    <row r="43" spans="1:9" ht="12.75">
      <c r="A43" t="s">
        <v>38</v>
      </c>
      <c r="B43">
        <v>0.113</v>
      </c>
      <c r="C43">
        <v>0.108</v>
      </c>
      <c r="D43">
        <v>0.114</v>
      </c>
      <c r="E43">
        <v>0.108</v>
      </c>
      <c r="F43">
        <v>0.12</v>
      </c>
      <c r="G43">
        <v>0.114</v>
      </c>
      <c r="H43">
        <v>0.122</v>
      </c>
      <c r="I43">
        <v>0.116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45"/>
  <sheetViews>
    <sheetView zoomScale="75" zoomScaleNormal="75" workbookViewId="0" topLeftCell="A13">
      <selection activeCell="B41" sqref="B41:K42"/>
    </sheetView>
  </sheetViews>
  <sheetFormatPr defaultColWidth="9.140625" defaultRowHeight="12.75"/>
  <cols>
    <col min="1" max="1" width="8.7109375" style="0" customWidth="1"/>
    <col min="2" max="16384" width="5.28125" style="0" customWidth="1"/>
  </cols>
  <sheetData>
    <row r="1" ht="12.75">
      <c r="A1" s="36">
        <v>38322</v>
      </c>
    </row>
    <row r="2" spans="1:8" ht="12.75">
      <c r="A2" t="s">
        <v>102</v>
      </c>
      <c r="B2" t="s">
        <v>103</v>
      </c>
      <c r="C2" t="s">
        <v>104</v>
      </c>
      <c r="D2" t="s">
        <v>105</v>
      </c>
      <c r="E2" s="37">
        <v>0</v>
      </c>
      <c r="F2" t="s">
        <v>106</v>
      </c>
      <c r="G2" t="s">
        <v>143</v>
      </c>
      <c r="H2" t="s">
        <v>144</v>
      </c>
    </row>
    <row r="4" spans="2:31" ht="12.75">
      <c r="B4" t="s">
        <v>108</v>
      </c>
      <c r="C4" t="s">
        <v>109</v>
      </c>
      <c r="D4" t="s">
        <v>110</v>
      </c>
      <c r="E4" t="s">
        <v>108</v>
      </c>
      <c r="F4" t="s">
        <v>111</v>
      </c>
      <c r="G4" t="s">
        <v>112</v>
      </c>
      <c r="H4" t="s">
        <v>108</v>
      </c>
      <c r="I4" t="s">
        <v>113</v>
      </c>
      <c r="J4" t="s">
        <v>110</v>
      </c>
      <c r="K4" t="s">
        <v>108</v>
      </c>
      <c r="L4" t="s">
        <v>114</v>
      </c>
      <c r="M4" t="s">
        <v>112</v>
      </c>
      <c r="N4" t="s">
        <v>108</v>
      </c>
      <c r="O4" t="s">
        <v>115</v>
      </c>
      <c r="P4" t="s">
        <v>110</v>
      </c>
      <c r="Q4" t="s">
        <v>108</v>
      </c>
      <c r="R4" t="s">
        <v>116</v>
      </c>
      <c r="S4" t="s">
        <v>112</v>
      </c>
      <c r="T4" t="s">
        <v>108</v>
      </c>
      <c r="U4" t="s">
        <v>145</v>
      </c>
      <c r="V4" t="s">
        <v>110</v>
      </c>
      <c r="W4" t="s">
        <v>108</v>
      </c>
      <c r="X4" t="s">
        <v>117</v>
      </c>
      <c r="Y4" t="s">
        <v>112</v>
      </c>
      <c r="Z4" t="s">
        <v>108</v>
      </c>
      <c r="AA4" t="s">
        <v>118</v>
      </c>
      <c r="AB4" t="s">
        <v>110</v>
      </c>
      <c r="AC4" t="s">
        <v>108</v>
      </c>
      <c r="AD4" t="s">
        <v>119</v>
      </c>
      <c r="AE4" t="s">
        <v>112</v>
      </c>
    </row>
    <row r="5" spans="1:31" ht="12.75">
      <c r="A5" t="s">
        <v>36</v>
      </c>
      <c r="B5" t="s">
        <v>37</v>
      </c>
      <c r="C5" t="s">
        <v>38</v>
      </c>
      <c r="D5" t="s">
        <v>89</v>
      </c>
      <c r="E5" t="s">
        <v>37</v>
      </c>
      <c r="F5" t="s">
        <v>38</v>
      </c>
      <c r="G5" t="s">
        <v>89</v>
      </c>
      <c r="H5" t="s">
        <v>37</v>
      </c>
      <c r="I5" t="s">
        <v>38</v>
      </c>
      <c r="J5" t="s">
        <v>89</v>
      </c>
      <c r="K5" t="s">
        <v>37</v>
      </c>
      <c r="L5" t="s">
        <v>38</v>
      </c>
      <c r="M5" t="s">
        <v>89</v>
      </c>
      <c r="N5" t="s">
        <v>37</v>
      </c>
      <c r="O5" t="s">
        <v>38</v>
      </c>
      <c r="P5" t="s">
        <v>89</v>
      </c>
      <c r="Q5" t="s">
        <v>37</v>
      </c>
      <c r="R5" t="s">
        <v>38</v>
      </c>
      <c r="S5" t="s">
        <v>89</v>
      </c>
      <c r="T5" t="s">
        <v>37</v>
      </c>
      <c r="U5" t="s">
        <v>38</v>
      </c>
      <c r="V5" t="s">
        <v>89</v>
      </c>
      <c r="W5" t="s">
        <v>37</v>
      </c>
      <c r="X5" t="s">
        <v>38</v>
      </c>
      <c r="Y5" t="s">
        <v>89</v>
      </c>
      <c r="Z5" t="s">
        <v>37</v>
      </c>
      <c r="AA5" t="s">
        <v>38</v>
      </c>
      <c r="AB5" t="s">
        <v>89</v>
      </c>
      <c r="AC5" t="s">
        <v>37</v>
      </c>
      <c r="AD5" t="s">
        <v>38</v>
      </c>
      <c r="AE5" t="s">
        <v>89</v>
      </c>
    </row>
    <row r="6" spans="1:31" ht="12.75">
      <c r="A6" t="s">
        <v>39</v>
      </c>
      <c r="B6" t="s">
        <v>120</v>
      </c>
      <c r="C6" t="s">
        <v>40</v>
      </c>
      <c r="D6" t="s">
        <v>45</v>
      </c>
      <c r="E6" t="s">
        <v>120</v>
      </c>
      <c r="F6" t="s">
        <v>40</v>
      </c>
      <c r="G6" t="s">
        <v>45</v>
      </c>
      <c r="H6" t="s">
        <v>120</v>
      </c>
      <c r="I6" t="s">
        <v>40</v>
      </c>
      <c r="J6" t="s">
        <v>45</v>
      </c>
      <c r="K6" t="s">
        <v>120</v>
      </c>
      <c r="L6" t="s">
        <v>40</v>
      </c>
      <c r="M6" t="s">
        <v>45</v>
      </c>
      <c r="N6" t="s">
        <v>120</v>
      </c>
      <c r="O6" t="s">
        <v>40</v>
      </c>
      <c r="P6" t="s">
        <v>45</v>
      </c>
      <c r="Q6" t="s">
        <v>120</v>
      </c>
      <c r="R6" t="s">
        <v>40</v>
      </c>
      <c r="S6" t="s">
        <v>45</v>
      </c>
      <c r="T6" t="s">
        <v>120</v>
      </c>
      <c r="U6" t="s">
        <v>40</v>
      </c>
      <c r="V6" t="s">
        <v>45</v>
      </c>
      <c r="W6" t="s">
        <v>120</v>
      </c>
      <c r="X6" t="s">
        <v>40</v>
      </c>
      <c r="Y6" t="s">
        <v>45</v>
      </c>
      <c r="Z6" t="s">
        <v>120</v>
      </c>
      <c r="AA6" t="s">
        <v>40</v>
      </c>
      <c r="AB6" t="s">
        <v>45</v>
      </c>
      <c r="AC6" t="s">
        <v>120</v>
      </c>
      <c r="AD6" t="s">
        <v>40</v>
      </c>
      <c r="AE6" t="s">
        <v>45</v>
      </c>
    </row>
    <row r="7" spans="1:31" ht="12.75">
      <c r="A7">
        <v>20041201</v>
      </c>
      <c r="B7">
        <v>189</v>
      </c>
      <c r="C7">
        <v>180</v>
      </c>
      <c r="D7">
        <v>8</v>
      </c>
      <c r="E7">
        <v>-99</v>
      </c>
      <c r="F7">
        <v>-99</v>
      </c>
      <c r="G7">
        <v>-99</v>
      </c>
      <c r="H7">
        <v>225</v>
      </c>
      <c r="I7">
        <v>204</v>
      </c>
      <c r="J7">
        <v>21</v>
      </c>
      <c r="K7">
        <v>-99</v>
      </c>
      <c r="L7">
        <v>-99</v>
      </c>
      <c r="M7">
        <v>-99</v>
      </c>
      <c r="N7">
        <v>198</v>
      </c>
      <c r="O7">
        <v>182</v>
      </c>
      <c r="P7">
        <v>15</v>
      </c>
      <c r="Q7">
        <v>-99</v>
      </c>
      <c r="R7">
        <v>-99</v>
      </c>
      <c r="S7">
        <v>-99</v>
      </c>
      <c r="T7">
        <v>145</v>
      </c>
      <c r="U7">
        <v>156</v>
      </c>
      <c r="V7">
        <v>-10</v>
      </c>
      <c r="W7">
        <v>-99</v>
      </c>
      <c r="X7">
        <v>-99</v>
      </c>
      <c r="Y7">
        <v>-99</v>
      </c>
      <c r="Z7">
        <v>136</v>
      </c>
      <c r="AA7">
        <v>146</v>
      </c>
      <c r="AB7">
        <v>-9</v>
      </c>
      <c r="AC7">
        <v>-99</v>
      </c>
      <c r="AD7">
        <v>-99</v>
      </c>
      <c r="AE7">
        <v>-99</v>
      </c>
    </row>
    <row r="8" spans="1:31" ht="12.75">
      <c r="A8">
        <v>20041202</v>
      </c>
      <c r="B8">
        <v>51</v>
      </c>
      <c r="C8">
        <v>51</v>
      </c>
      <c r="D8">
        <v>0</v>
      </c>
      <c r="E8">
        <v>35</v>
      </c>
      <c r="F8">
        <v>39</v>
      </c>
      <c r="G8">
        <v>-4</v>
      </c>
      <c r="H8">
        <v>40</v>
      </c>
      <c r="I8">
        <v>42</v>
      </c>
      <c r="J8">
        <v>-2</v>
      </c>
      <c r="K8">
        <v>31</v>
      </c>
      <c r="L8">
        <v>35</v>
      </c>
      <c r="M8">
        <v>-4</v>
      </c>
      <c r="N8">
        <v>89</v>
      </c>
      <c r="O8">
        <v>76</v>
      </c>
      <c r="P8">
        <v>13</v>
      </c>
      <c r="Q8">
        <v>27</v>
      </c>
      <c r="R8">
        <v>31</v>
      </c>
      <c r="S8">
        <v>-3</v>
      </c>
      <c r="T8">
        <v>95</v>
      </c>
      <c r="U8">
        <v>89</v>
      </c>
      <c r="V8">
        <v>6</v>
      </c>
      <c r="W8">
        <v>33</v>
      </c>
      <c r="X8">
        <v>37</v>
      </c>
      <c r="Y8">
        <v>-3</v>
      </c>
      <c r="Z8">
        <v>60</v>
      </c>
      <c r="AA8">
        <v>65</v>
      </c>
      <c r="AB8">
        <v>-4</v>
      </c>
      <c r="AC8">
        <v>47</v>
      </c>
      <c r="AD8">
        <v>50</v>
      </c>
      <c r="AE8">
        <v>-3</v>
      </c>
    </row>
    <row r="9" spans="1:31" ht="12.75">
      <c r="A9">
        <v>20041203</v>
      </c>
      <c r="B9">
        <v>41</v>
      </c>
      <c r="C9">
        <v>41</v>
      </c>
      <c r="D9">
        <v>0</v>
      </c>
      <c r="E9">
        <v>63</v>
      </c>
      <c r="F9">
        <v>63</v>
      </c>
      <c r="G9">
        <v>0</v>
      </c>
      <c r="H9">
        <v>51</v>
      </c>
      <c r="I9">
        <v>59</v>
      </c>
      <c r="J9">
        <v>-8</v>
      </c>
      <c r="K9">
        <v>63</v>
      </c>
      <c r="L9">
        <v>64</v>
      </c>
      <c r="M9">
        <v>0</v>
      </c>
      <c r="N9">
        <v>44</v>
      </c>
      <c r="O9">
        <v>50</v>
      </c>
      <c r="P9">
        <v>-5</v>
      </c>
      <c r="Q9">
        <v>62</v>
      </c>
      <c r="R9">
        <v>64</v>
      </c>
      <c r="S9">
        <v>-1</v>
      </c>
      <c r="T9">
        <v>39</v>
      </c>
      <c r="U9">
        <v>43</v>
      </c>
      <c r="V9">
        <v>-4</v>
      </c>
      <c r="W9">
        <v>60</v>
      </c>
      <c r="X9">
        <v>71</v>
      </c>
      <c r="Y9">
        <v>-10</v>
      </c>
      <c r="Z9">
        <v>45</v>
      </c>
      <c r="AA9">
        <v>49</v>
      </c>
      <c r="AB9">
        <v>-4</v>
      </c>
      <c r="AC9">
        <v>61</v>
      </c>
      <c r="AD9">
        <v>68</v>
      </c>
      <c r="AE9">
        <v>-7</v>
      </c>
    </row>
    <row r="10" spans="1:31" ht="12.75">
      <c r="A10">
        <v>20041204</v>
      </c>
      <c r="B10">
        <v>68</v>
      </c>
      <c r="C10">
        <v>68</v>
      </c>
      <c r="D10">
        <v>0</v>
      </c>
      <c r="E10">
        <v>71</v>
      </c>
      <c r="F10">
        <v>71</v>
      </c>
      <c r="G10">
        <v>0</v>
      </c>
      <c r="H10">
        <v>74</v>
      </c>
      <c r="I10">
        <v>74</v>
      </c>
      <c r="J10">
        <v>0</v>
      </c>
      <c r="K10">
        <v>92</v>
      </c>
      <c r="L10">
        <v>92</v>
      </c>
      <c r="M10">
        <v>0</v>
      </c>
      <c r="N10">
        <v>65</v>
      </c>
      <c r="O10">
        <v>67</v>
      </c>
      <c r="P10">
        <v>-2</v>
      </c>
      <c r="Q10">
        <v>78</v>
      </c>
      <c r="R10">
        <v>81</v>
      </c>
      <c r="S10">
        <v>-3</v>
      </c>
      <c r="T10">
        <v>62</v>
      </c>
      <c r="U10">
        <v>61</v>
      </c>
      <c r="V10">
        <v>1</v>
      </c>
      <c r="W10">
        <v>77</v>
      </c>
      <c r="X10">
        <v>85</v>
      </c>
      <c r="Y10">
        <v>-8</v>
      </c>
      <c r="Z10">
        <v>60</v>
      </c>
      <c r="AA10">
        <v>71</v>
      </c>
      <c r="AB10">
        <v>-11</v>
      </c>
      <c r="AC10">
        <v>66</v>
      </c>
      <c r="AD10">
        <v>78</v>
      </c>
      <c r="AE10">
        <v>-11</v>
      </c>
    </row>
    <row r="11" spans="1:31" ht="12.75">
      <c r="A11">
        <v>20041205</v>
      </c>
      <c r="B11">
        <v>255</v>
      </c>
      <c r="C11">
        <v>254</v>
      </c>
      <c r="D11">
        <v>0</v>
      </c>
      <c r="E11">
        <v>172</v>
      </c>
      <c r="F11">
        <v>151</v>
      </c>
      <c r="G11">
        <v>21</v>
      </c>
      <c r="H11">
        <v>262</v>
      </c>
      <c r="I11">
        <v>261</v>
      </c>
      <c r="J11">
        <v>1</v>
      </c>
      <c r="K11">
        <v>154</v>
      </c>
      <c r="L11">
        <v>154</v>
      </c>
      <c r="M11">
        <v>0</v>
      </c>
      <c r="N11">
        <v>302</v>
      </c>
      <c r="O11">
        <v>302</v>
      </c>
      <c r="P11">
        <v>0</v>
      </c>
      <c r="Q11">
        <v>139</v>
      </c>
      <c r="R11">
        <v>141</v>
      </c>
      <c r="S11">
        <v>-2</v>
      </c>
      <c r="T11">
        <v>294</v>
      </c>
      <c r="U11">
        <v>296</v>
      </c>
      <c r="V11">
        <v>-2</v>
      </c>
      <c r="W11">
        <v>127</v>
      </c>
      <c r="X11">
        <v>131</v>
      </c>
      <c r="Y11">
        <v>-4</v>
      </c>
      <c r="Z11">
        <v>280</v>
      </c>
      <c r="AA11">
        <v>272</v>
      </c>
      <c r="AB11">
        <v>8</v>
      </c>
      <c r="AC11">
        <v>153</v>
      </c>
      <c r="AD11">
        <v>171</v>
      </c>
      <c r="AE11">
        <v>-17</v>
      </c>
    </row>
    <row r="12" spans="1:31" ht="12.75">
      <c r="A12">
        <v>20041206</v>
      </c>
      <c r="B12">
        <v>250</v>
      </c>
      <c r="C12">
        <v>249</v>
      </c>
      <c r="D12">
        <v>0</v>
      </c>
      <c r="E12">
        <v>244</v>
      </c>
      <c r="F12">
        <v>238</v>
      </c>
      <c r="G12">
        <v>6</v>
      </c>
      <c r="H12">
        <v>235</v>
      </c>
      <c r="I12">
        <v>235</v>
      </c>
      <c r="J12">
        <v>0</v>
      </c>
      <c r="K12">
        <v>189</v>
      </c>
      <c r="L12">
        <v>186</v>
      </c>
      <c r="M12">
        <v>3</v>
      </c>
      <c r="N12">
        <v>245</v>
      </c>
      <c r="O12">
        <v>242</v>
      </c>
      <c r="P12">
        <v>2</v>
      </c>
      <c r="Q12">
        <v>227</v>
      </c>
      <c r="R12">
        <v>231</v>
      </c>
      <c r="S12">
        <v>-3</v>
      </c>
      <c r="T12">
        <v>275</v>
      </c>
      <c r="U12">
        <v>271</v>
      </c>
      <c r="V12">
        <v>3</v>
      </c>
      <c r="W12">
        <v>255</v>
      </c>
      <c r="X12">
        <v>255</v>
      </c>
      <c r="Y12">
        <v>0</v>
      </c>
      <c r="Z12">
        <v>268</v>
      </c>
      <c r="AA12">
        <v>265</v>
      </c>
      <c r="AB12">
        <v>2</v>
      </c>
      <c r="AC12">
        <v>223</v>
      </c>
      <c r="AD12">
        <v>228</v>
      </c>
      <c r="AE12">
        <v>-4</v>
      </c>
    </row>
    <row r="13" spans="1:31" ht="12.75">
      <c r="A13">
        <v>20041207</v>
      </c>
      <c r="B13">
        <v>148</v>
      </c>
      <c r="C13">
        <v>153</v>
      </c>
      <c r="D13">
        <v>-5</v>
      </c>
      <c r="E13">
        <v>264</v>
      </c>
      <c r="F13">
        <v>258</v>
      </c>
      <c r="G13">
        <v>6</v>
      </c>
      <c r="H13">
        <v>152</v>
      </c>
      <c r="I13">
        <v>157</v>
      </c>
      <c r="J13">
        <v>-5</v>
      </c>
      <c r="K13">
        <v>297</v>
      </c>
      <c r="L13">
        <v>289</v>
      </c>
      <c r="M13">
        <v>7</v>
      </c>
      <c r="N13">
        <v>157</v>
      </c>
      <c r="O13">
        <v>160</v>
      </c>
      <c r="P13">
        <v>-3</v>
      </c>
      <c r="Q13">
        <v>319</v>
      </c>
      <c r="R13">
        <v>304</v>
      </c>
      <c r="S13">
        <v>15</v>
      </c>
      <c r="T13">
        <v>188</v>
      </c>
      <c r="U13">
        <v>197</v>
      </c>
      <c r="V13">
        <v>-9</v>
      </c>
      <c r="W13">
        <v>276</v>
      </c>
      <c r="X13">
        <v>276</v>
      </c>
      <c r="Y13">
        <v>0</v>
      </c>
      <c r="Z13">
        <v>217</v>
      </c>
      <c r="AA13">
        <v>223</v>
      </c>
      <c r="AB13">
        <v>-5</v>
      </c>
      <c r="AC13">
        <v>257</v>
      </c>
      <c r="AD13">
        <v>259</v>
      </c>
      <c r="AE13">
        <v>-2</v>
      </c>
    </row>
    <row r="14" spans="1:31" ht="12.75">
      <c r="A14">
        <v>20041208</v>
      </c>
      <c r="B14">
        <v>120</v>
      </c>
      <c r="C14">
        <v>120</v>
      </c>
      <c r="D14">
        <v>0</v>
      </c>
      <c r="E14">
        <v>154</v>
      </c>
      <c r="F14">
        <v>154</v>
      </c>
      <c r="G14">
        <v>0</v>
      </c>
      <c r="H14">
        <v>71</v>
      </c>
      <c r="I14">
        <v>70</v>
      </c>
      <c r="J14">
        <v>0</v>
      </c>
      <c r="K14">
        <v>169</v>
      </c>
      <c r="L14">
        <v>164</v>
      </c>
      <c r="M14">
        <v>5</v>
      </c>
      <c r="N14">
        <v>78</v>
      </c>
      <c r="O14">
        <v>80</v>
      </c>
      <c r="P14">
        <v>-1</v>
      </c>
      <c r="Q14">
        <v>207</v>
      </c>
      <c r="R14">
        <v>189</v>
      </c>
      <c r="S14">
        <v>18</v>
      </c>
      <c r="T14">
        <v>102</v>
      </c>
      <c r="U14">
        <v>106</v>
      </c>
      <c r="V14">
        <v>-4</v>
      </c>
      <c r="W14">
        <v>195</v>
      </c>
      <c r="X14">
        <v>195</v>
      </c>
      <c r="Y14">
        <v>0</v>
      </c>
      <c r="Z14">
        <v>116</v>
      </c>
      <c r="AA14">
        <v>105</v>
      </c>
      <c r="AB14">
        <v>10</v>
      </c>
      <c r="AC14">
        <v>169</v>
      </c>
      <c r="AD14">
        <v>166</v>
      </c>
      <c r="AE14">
        <v>2</v>
      </c>
    </row>
    <row r="15" spans="1:31" ht="12.75">
      <c r="A15">
        <v>20041209</v>
      </c>
      <c r="B15">
        <v>243</v>
      </c>
      <c r="C15">
        <v>241</v>
      </c>
      <c r="D15">
        <v>1</v>
      </c>
      <c r="E15">
        <v>128</v>
      </c>
      <c r="F15">
        <v>121</v>
      </c>
      <c r="G15">
        <v>6</v>
      </c>
      <c r="H15">
        <v>254</v>
      </c>
      <c r="I15">
        <v>253</v>
      </c>
      <c r="J15">
        <v>1</v>
      </c>
      <c r="K15">
        <v>113</v>
      </c>
      <c r="L15">
        <v>111</v>
      </c>
      <c r="M15">
        <v>1</v>
      </c>
      <c r="N15">
        <v>262</v>
      </c>
      <c r="O15">
        <v>262</v>
      </c>
      <c r="P15">
        <v>0</v>
      </c>
      <c r="Q15">
        <v>141</v>
      </c>
      <c r="R15">
        <v>138</v>
      </c>
      <c r="S15">
        <v>3</v>
      </c>
      <c r="T15">
        <v>274</v>
      </c>
      <c r="U15">
        <v>254</v>
      </c>
      <c r="V15">
        <v>19</v>
      </c>
      <c r="W15">
        <v>166</v>
      </c>
      <c r="X15">
        <v>168</v>
      </c>
      <c r="Y15">
        <v>-2</v>
      </c>
      <c r="Z15">
        <v>206</v>
      </c>
      <c r="AA15">
        <v>202</v>
      </c>
      <c r="AB15">
        <v>3</v>
      </c>
      <c r="AC15">
        <v>142</v>
      </c>
      <c r="AD15">
        <v>143</v>
      </c>
      <c r="AE15">
        <v>-1</v>
      </c>
    </row>
    <row r="16" spans="1:31" ht="12.75">
      <c r="A16">
        <v>20041210</v>
      </c>
      <c r="B16">
        <v>140</v>
      </c>
      <c r="C16">
        <v>156</v>
      </c>
      <c r="D16">
        <v>-15</v>
      </c>
      <c r="E16">
        <v>158</v>
      </c>
      <c r="F16">
        <v>157</v>
      </c>
      <c r="G16">
        <v>1</v>
      </c>
      <c r="H16">
        <v>185</v>
      </c>
      <c r="I16">
        <v>220</v>
      </c>
      <c r="J16">
        <v>-35</v>
      </c>
      <c r="K16">
        <v>177</v>
      </c>
      <c r="L16">
        <v>184</v>
      </c>
      <c r="M16">
        <v>-6</v>
      </c>
      <c r="N16">
        <v>203</v>
      </c>
      <c r="O16">
        <v>197</v>
      </c>
      <c r="P16">
        <v>5</v>
      </c>
      <c r="Q16">
        <v>172</v>
      </c>
      <c r="R16">
        <v>169</v>
      </c>
      <c r="S16">
        <v>3</v>
      </c>
      <c r="T16">
        <v>228</v>
      </c>
      <c r="U16">
        <v>227</v>
      </c>
      <c r="V16">
        <v>0</v>
      </c>
      <c r="W16">
        <v>187</v>
      </c>
      <c r="X16">
        <v>187</v>
      </c>
      <c r="Y16">
        <v>0</v>
      </c>
      <c r="Z16">
        <v>285</v>
      </c>
      <c r="AA16">
        <v>282</v>
      </c>
      <c r="AB16">
        <v>2</v>
      </c>
      <c r="AC16">
        <v>241</v>
      </c>
      <c r="AD16">
        <v>244</v>
      </c>
      <c r="AE16">
        <v>-3</v>
      </c>
    </row>
    <row r="17" spans="1:31" ht="12.75">
      <c r="A17">
        <v>20041211</v>
      </c>
      <c r="B17">
        <v>106</v>
      </c>
      <c r="C17">
        <v>106</v>
      </c>
      <c r="D17">
        <v>0</v>
      </c>
      <c r="E17">
        <v>205</v>
      </c>
      <c r="F17">
        <v>205</v>
      </c>
      <c r="G17">
        <v>0</v>
      </c>
      <c r="H17">
        <v>103</v>
      </c>
      <c r="I17">
        <v>103</v>
      </c>
      <c r="J17">
        <v>0</v>
      </c>
      <c r="K17">
        <v>228</v>
      </c>
      <c r="L17">
        <v>232</v>
      </c>
      <c r="M17">
        <v>-3</v>
      </c>
      <c r="N17">
        <v>101</v>
      </c>
      <c r="O17">
        <v>105</v>
      </c>
      <c r="P17">
        <v>-4</v>
      </c>
      <c r="Q17">
        <v>219</v>
      </c>
      <c r="R17">
        <v>230</v>
      </c>
      <c r="S17">
        <v>-11</v>
      </c>
      <c r="T17">
        <v>106</v>
      </c>
      <c r="U17">
        <v>108</v>
      </c>
      <c r="V17">
        <v>-1</v>
      </c>
      <c r="W17">
        <v>226</v>
      </c>
      <c r="X17">
        <v>226</v>
      </c>
      <c r="Y17">
        <v>0</v>
      </c>
      <c r="Z17">
        <v>106</v>
      </c>
      <c r="AA17">
        <v>105</v>
      </c>
      <c r="AB17">
        <v>1</v>
      </c>
      <c r="AC17">
        <v>207</v>
      </c>
      <c r="AD17">
        <v>206</v>
      </c>
      <c r="AE17">
        <v>0</v>
      </c>
    </row>
    <row r="18" spans="1:31" ht="12.75">
      <c r="A18">
        <v>20041212</v>
      </c>
      <c r="B18">
        <v>96</v>
      </c>
      <c r="C18">
        <v>97</v>
      </c>
      <c r="D18">
        <v>-1</v>
      </c>
      <c r="E18">
        <v>93</v>
      </c>
      <c r="F18">
        <v>93</v>
      </c>
      <c r="G18">
        <v>0</v>
      </c>
      <c r="H18">
        <v>90</v>
      </c>
      <c r="I18">
        <v>90</v>
      </c>
      <c r="J18">
        <v>0</v>
      </c>
      <c r="K18">
        <v>88</v>
      </c>
      <c r="L18">
        <v>88</v>
      </c>
      <c r="M18">
        <v>0</v>
      </c>
      <c r="N18">
        <v>91</v>
      </c>
      <c r="O18">
        <v>94</v>
      </c>
      <c r="P18">
        <v>-3</v>
      </c>
      <c r="Q18">
        <v>85</v>
      </c>
      <c r="R18">
        <v>86</v>
      </c>
      <c r="S18">
        <v>0</v>
      </c>
      <c r="T18">
        <v>94</v>
      </c>
      <c r="U18">
        <v>93</v>
      </c>
      <c r="V18">
        <v>0</v>
      </c>
      <c r="W18">
        <v>78</v>
      </c>
      <c r="X18">
        <v>81</v>
      </c>
      <c r="Y18">
        <v>-3</v>
      </c>
      <c r="Z18">
        <v>98</v>
      </c>
      <c r="AA18">
        <v>100</v>
      </c>
      <c r="AB18">
        <v>-2</v>
      </c>
      <c r="AC18">
        <v>89</v>
      </c>
      <c r="AD18">
        <v>89</v>
      </c>
      <c r="AE18">
        <v>0</v>
      </c>
    </row>
    <row r="19" spans="1:31" ht="12.75">
      <c r="A19">
        <v>20041213</v>
      </c>
      <c r="B19">
        <v>71</v>
      </c>
      <c r="C19">
        <v>71</v>
      </c>
      <c r="D19">
        <v>0</v>
      </c>
      <c r="E19">
        <v>81</v>
      </c>
      <c r="F19">
        <v>81</v>
      </c>
      <c r="G19">
        <v>0</v>
      </c>
      <c r="H19">
        <v>71</v>
      </c>
      <c r="I19">
        <v>69</v>
      </c>
      <c r="J19">
        <v>1</v>
      </c>
      <c r="K19">
        <v>80</v>
      </c>
      <c r="L19">
        <v>80</v>
      </c>
      <c r="M19">
        <v>0</v>
      </c>
      <c r="N19">
        <v>69</v>
      </c>
      <c r="O19">
        <v>69</v>
      </c>
      <c r="P19">
        <v>0</v>
      </c>
      <c r="Q19">
        <v>89</v>
      </c>
      <c r="R19">
        <v>89</v>
      </c>
      <c r="S19">
        <v>0</v>
      </c>
      <c r="T19">
        <v>76</v>
      </c>
      <c r="U19">
        <v>75</v>
      </c>
      <c r="V19">
        <v>1</v>
      </c>
      <c r="W19">
        <v>83</v>
      </c>
      <c r="X19">
        <v>94</v>
      </c>
      <c r="Y19">
        <v>-10</v>
      </c>
      <c r="Z19">
        <v>73</v>
      </c>
      <c r="AA19">
        <v>75</v>
      </c>
      <c r="AB19">
        <v>-1</v>
      </c>
      <c r="AC19">
        <v>84</v>
      </c>
      <c r="AD19">
        <v>94</v>
      </c>
      <c r="AE19">
        <v>-9</v>
      </c>
    </row>
    <row r="20" spans="1:31" ht="12.75">
      <c r="A20">
        <v>20041214</v>
      </c>
      <c r="B20">
        <v>45</v>
      </c>
      <c r="C20">
        <v>47</v>
      </c>
      <c r="D20">
        <v>-2</v>
      </c>
      <c r="E20">
        <v>60</v>
      </c>
      <c r="F20">
        <v>60</v>
      </c>
      <c r="G20">
        <v>0</v>
      </c>
      <c r="H20">
        <v>52</v>
      </c>
      <c r="I20">
        <v>52</v>
      </c>
      <c r="J20">
        <v>0</v>
      </c>
      <c r="K20">
        <v>70</v>
      </c>
      <c r="L20">
        <v>70</v>
      </c>
      <c r="M20">
        <v>0</v>
      </c>
      <c r="N20">
        <v>50</v>
      </c>
      <c r="O20">
        <v>51</v>
      </c>
      <c r="P20">
        <v>-1</v>
      </c>
      <c r="Q20">
        <v>65</v>
      </c>
      <c r="R20">
        <v>67</v>
      </c>
      <c r="S20">
        <v>-1</v>
      </c>
      <c r="T20">
        <v>56</v>
      </c>
      <c r="U20">
        <v>58</v>
      </c>
      <c r="V20">
        <v>-1</v>
      </c>
      <c r="W20">
        <v>71</v>
      </c>
      <c r="X20">
        <v>73</v>
      </c>
      <c r="Y20">
        <v>-2</v>
      </c>
      <c r="Z20">
        <v>48</v>
      </c>
      <c r="AA20">
        <v>54</v>
      </c>
      <c r="AB20">
        <v>-6</v>
      </c>
      <c r="AC20">
        <v>76</v>
      </c>
      <c r="AD20">
        <v>79</v>
      </c>
      <c r="AE20">
        <v>-2</v>
      </c>
    </row>
    <row r="21" spans="1:31" ht="12.75">
      <c r="A21">
        <v>20041215</v>
      </c>
      <c r="B21">
        <v>25</v>
      </c>
      <c r="C21">
        <v>25</v>
      </c>
      <c r="D21">
        <v>0</v>
      </c>
      <c r="E21">
        <v>17</v>
      </c>
      <c r="F21">
        <v>18</v>
      </c>
      <c r="G21">
        <v>0</v>
      </c>
      <c r="H21">
        <v>27</v>
      </c>
      <c r="I21">
        <v>25</v>
      </c>
      <c r="J21">
        <v>1</v>
      </c>
      <c r="K21">
        <v>17</v>
      </c>
      <c r="L21">
        <v>16</v>
      </c>
      <c r="M21">
        <v>1</v>
      </c>
      <c r="N21">
        <v>27</v>
      </c>
      <c r="O21">
        <v>27</v>
      </c>
      <c r="P21">
        <v>0</v>
      </c>
      <c r="Q21">
        <v>23</v>
      </c>
      <c r="R21">
        <v>23</v>
      </c>
      <c r="S21">
        <v>0</v>
      </c>
      <c r="T21">
        <v>29</v>
      </c>
      <c r="U21">
        <v>28</v>
      </c>
      <c r="V21">
        <v>0</v>
      </c>
      <c r="W21">
        <v>25</v>
      </c>
      <c r="X21">
        <v>24</v>
      </c>
      <c r="Y21">
        <v>0</v>
      </c>
      <c r="Z21">
        <v>29</v>
      </c>
      <c r="AA21">
        <v>29</v>
      </c>
      <c r="AB21">
        <v>0</v>
      </c>
      <c r="AC21">
        <v>22</v>
      </c>
      <c r="AD21">
        <v>27</v>
      </c>
      <c r="AE21">
        <v>-4</v>
      </c>
    </row>
    <row r="22" spans="1:31" ht="12.75">
      <c r="A22">
        <v>20041216</v>
      </c>
      <c r="B22">
        <v>46</v>
      </c>
      <c r="C22">
        <v>46</v>
      </c>
      <c r="D22">
        <v>0</v>
      </c>
      <c r="E22">
        <v>24</v>
      </c>
      <c r="F22">
        <v>24</v>
      </c>
      <c r="G22">
        <v>0</v>
      </c>
      <c r="H22">
        <v>46</v>
      </c>
      <c r="I22">
        <v>47</v>
      </c>
      <c r="J22">
        <v>0</v>
      </c>
      <c r="K22">
        <v>27</v>
      </c>
      <c r="L22">
        <v>27</v>
      </c>
      <c r="M22">
        <v>0</v>
      </c>
      <c r="N22">
        <v>45</v>
      </c>
      <c r="O22">
        <v>45</v>
      </c>
      <c r="P22">
        <v>0</v>
      </c>
      <c r="Q22">
        <v>29</v>
      </c>
      <c r="R22">
        <v>28</v>
      </c>
      <c r="S22">
        <v>1</v>
      </c>
      <c r="T22">
        <v>47</v>
      </c>
      <c r="U22">
        <v>47</v>
      </c>
      <c r="V22">
        <v>0</v>
      </c>
      <c r="W22">
        <v>30</v>
      </c>
      <c r="X22">
        <v>30</v>
      </c>
      <c r="Y22">
        <v>0</v>
      </c>
      <c r="Z22">
        <v>49</v>
      </c>
      <c r="AA22">
        <v>49</v>
      </c>
      <c r="AB22">
        <v>0</v>
      </c>
      <c r="AC22">
        <v>33</v>
      </c>
      <c r="AD22">
        <v>33</v>
      </c>
      <c r="AE22">
        <v>0</v>
      </c>
    </row>
    <row r="23" spans="1:31" ht="12.75">
      <c r="A23">
        <v>20041217</v>
      </c>
      <c r="B23">
        <v>61</v>
      </c>
      <c r="C23">
        <v>64</v>
      </c>
      <c r="D23">
        <v>-2</v>
      </c>
      <c r="E23">
        <v>74</v>
      </c>
      <c r="F23">
        <v>79</v>
      </c>
      <c r="G23">
        <v>-4</v>
      </c>
      <c r="H23">
        <v>23</v>
      </c>
      <c r="I23">
        <v>23</v>
      </c>
      <c r="J23">
        <v>0</v>
      </c>
      <c r="K23">
        <v>59</v>
      </c>
      <c r="L23">
        <v>59</v>
      </c>
      <c r="M23">
        <v>0</v>
      </c>
      <c r="N23">
        <v>28</v>
      </c>
      <c r="O23">
        <v>29</v>
      </c>
      <c r="P23">
        <v>0</v>
      </c>
      <c r="Q23">
        <v>62</v>
      </c>
      <c r="R23">
        <v>63</v>
      </c>
      <c r="S23">
        <v>0</v>
      </c>
      <c r="T23">
        <v>31</v>
      </c>
      <c r="U23">
        <v>28</v>
      </c>
      <c r="V23">
        <v>2</v>
      </c>
      <c r="W23">
        <v>63</v>
      </c>
      <c r="X23">
        <v>63</v>
      </c>
      <c r="Y23">
        <v>0</v>
      </c>
      <c r="Z23">
        <v>30</v>
      </c>
      <c r="AA23">
        <v>30</v>
      </c>
      <c r="AB23">
        <v>0</v>
      </c>
      <c r="AC23">
        <v>65</v>
      </c>
      <c r="AD23">
        <v>68</v>
      </c>
      <c r="AE23">
        <v>-2</v>
      </c>
    </row>
    <row r="24" spans="1:31" ht="12.75">
      <c r="A24">
        <v>20041218</v>
      </c>
      <c r="B24">
        <v>60</v>
      </c>
      <c r="C24">
        <v>61</v>
      </c>
      <c r="D24">
        <v>-1</v>
      </c>
      <c r="E24">
        <v>30</v>
      </c>
      <c r="F24">
        <v>27</v>
      </c>
      <c r="G24">
        <v>2</v>
      </c>
      <c r="H24">
        <v>63</v>
      </c>
      <c r="I24">
        <v>68</v>
      </c>
      <c r="J24">
        <v>-4</v>
      </c>
      <c r="K24">
        <v>27</v>
      </c>
      <c r="L24">
        <v>31</v>
      </c>
      <c r="M24">
        <v>-4</v>
      </c>
      <c r="N24">
        <v>51</v>
      </c>
      <c r="O24">
        <v>51</v>
      </c>
      <c r="P24">
        <v>0</v>
      </c>
      <c r="Q24">
        <v>30</v>
      </c>
      <c r="R24">
        <v>34</v>
      </c>
      <c r="S24">
        <v>-4</v>
      </c>
      <c r="T24">
        <v>51</v>
      </c>
      <c r="U24">
        <v>49</v>
      </c>
      <c r="V24">
        <v>1</v>
      </c>
      <c r="W24">
        <v>30</v>
      </c>
      <c r="X24">
        <v>29</v>
      </c>
      <c r="Y24">
        <v>1</v>
      </c>
      <c r="Z24">
        <v>55</v>
      </c>
      <c r="AA24">
        <v>54</v>
      </c>
      <c r="AB24">
        <v>0</v>
      </c>
      <c r="AC24">
        <v>30</v>
      </c>
      <c r="AD24">
        <v>29</v>
      </c>
      <c r="AE24">
        <v>1</v>
      </c>
    </row>
    <row r="25" spans="1:31" ht="12.75">
      <c r="A25">
        <v>20041219</v>
      </c>
      <c r="B25">
        <v>114</v>
      </c>
      <c r="C25">
        <v>124</v>
      </c>
      <c r="D25">
        <v>-9</v>
      </c>
      <c r="E25">
        <v>81</v>
      </c>
      <c r="F25">
        <v>85</v>
      </c>
      <c r="G25">
        <v>-3</v>
      </c>
      <c r="H25">
        <v>127</v>
      </c>
      <c r="I25">
        <v>113</v>
      </c>
      <c r="J25">
        <v>13</v>
      </c>
      <c r="K25">
        <v>100</v>
      </c>
      <c r="L25">
        <v>86</v>
      </c>
      <c r="M25">
        <v>14</v>
      </c>
      <c r="N25">
        <v>97</v>
      </c>
      <c r="O25">
        <v>96</v>
      </c>
      <c r="P25">
        <v>1</v>
      </c>
      <c r="Q25">
        <v>49</v>
      </c>
      <c r="R25">
        <v>50</v>
      </c>
      <c r="S25">
        <v>0</v>
      </c>
      <c r="T25">
        <v>95</v>
      </c>
      <c r="U25">
        <v>92</v>
      </c>
      <c r="V25">
        <v>2</v>
      </c>
      <c r="W25">
        <v>56</v>
      </c>
      <c r="X25">
        <v>57</v>
      </c>
      <c r="Y25">
        <v>0</v>
      </c>
      <c r="Z25">
        <v>96</v>
      </c>
      <c r="AA25">
        <v>99</v>
      </c>
      <c r="AB25">
        <v>-3</v>
      </c>
      <c r="AC25">
        <v>54</v>
      </c>
      <c r="AD25">
        <v>54</v>
      </c>
      <c r="AE25">
        <v>0</v>
      </c>
    </row>
    <row r="26" spans="1:31" ht="12.75">
      <c r="A26">
        <v>20041220</v>
      </c>
      <c r="B26">
        <v>106</v>
      </c>
      <c r="C26">
        <v>101</v>
      </c>
      <c r="D26">
        <v>5</v>
      </c>
      <c r="E26">
        <v>63</v>
      </c>
      <c r="F26">
        <v>63</v>
      </c>
      <c r="G26">
        <v>0</v>
      </c>
      <c r="H26">
        <v>134</v>
      </c>
      <c r="I26">
        <v>152</v>
      </c>
      <c r="J26">
        <v>-18</v>
      </c>
      <c r="K26">
        <v>66</v>
      </c>
      <c r="L26">
        <v>63</v>
      </c>
      <c r="M26">
        <v>2</v>
      </c>
      <c r="N26">
        <v>171</v>
      </c>
      <c r="O26">
        <v>120</v>
      </c>
      <c r="P26">
        <v>51</v>
      </c>
      <c r="Q26">
        <v>80</v>
      </c>
      <c r="R26">
        <v>69</v>
      </c>
      <c r="S26">
        <v>11</v>
      </c>
      <c r="T26">
        <v>96</v>
      </c>
      <c r="U26">
        <v>95</v>
      </c>
      <c r="V26">
        <v>0</v>
      </c>
      <c r="W26">
        <v>74</v>
      </c>
      <c r="X26">
        <v>77</v>
      </c>
      <c r="Y26">
        <v>-2</v>
      </c>
      <c r="Z26">
        <v>88</v>
      </c>
      <c r="AA26">
        <v>85</v>
      </c>
      <c r="AB26">
        <v>3</v>
      </c>
      <c r="AC26">
        <v>70</v>
      </c>
      <c r="AD26">
        <v>73</v>
      </c>
      <c r="AE26">
        <v>-3</v>
      </c>
    </row>
    <row r="27" spans="1:31" ht="12.75">
      <c r="A27">
        <v>20041221</v>
      </c>
      <c r="B27">
        <v>112</v>
      </c>
      <c r="C27">
        <v>111</v>
      </c>
      <c r="D27">
        <v>1</v>
      </c>
      <c r="E27">
        <v>126</v>
      </c>
      <c r="F27">
        <v>126</v>
      </c>
      <c r="G27">
        <v>0</v>
      </c>
      <c r="H27">
        <v>83</v>
      </c>
      <c r="I27">
        <v>82</v>
      </c>
      <c r="J27">
        <v>1</v>
      </c>
      <c r="K27">
        <v>109</v>
      </c>
      <c r="L27">
        <v>108</v>
      </c>
      <c r="M27">
        <v>1</v>
      </c>
      <c r="N27">
        <v>83</v>
      </c>
      <c r="O27">
        <v>85</v>
      </c>
      <c r="P27">
        <v>-1</v>
      </c>
      <c r="Q27">
        <v>84</v>
      </c>
      <c r="R27">
        <v>92</v>
      </c>
      <c r="S27">
        <v>-7</v>
      </c>
      <c r="T27">
        <v>85</v>
      </c>
      <c r="U27">
        <v>85</v>
      </c>
      <c r="V27">
        <v>0</v>
      </c>
      <c r="W27">
        <v>82</v>
      </c>
      <c r="X27">
        <v>82</v>
      </c>
      <c r="Y27">
        <v>0</v>
      </c>
      <c r="Z27">
        <v>86</v>
      </c>
      <c r="AA27">
        <v>83</v>
      </c>
      <c r="AB27">
        <v>3</v>
      </c>
      <c r="AC27">
        <v>74</v>
      </c>
      <c r="AD27">
        <v>76</v>
      </c>
      <c r="AE27">
        <v>-2</v>
      </c>
    </row>
    <row r="28" spans="1:31" ht="12.75">
      <c r="A28">
        <v>20041222</v>
      </c>
      <c r="B28">
        <v>132</v>
      </c>
      <c r="C28">
        <v>136</v>
      </c>
      <c r="D28">
        <v>-3</v>
      </c>
      <c r="E28">
        <v>149</v>
      </c>
      <c r="F28">
        <v>151</v>
      </c>
      <c r="G28">
        <v>-1</v>
      </c>
      <c r="H28">
        <v>135</v>
      </c>
      <c r="I28">
        <v>139</v>
      </c>
      <c r="J28">
        <v>-3</v>
      </c>
      <c r="K28">
        <v>171</v>
      </c>
      <c r="L28">
        <v>173</v>
      </c>
      <c r="M28">
        <v>-2</v>
      </c>
      <c r="N28">
        <v>167</v>
      </c>
      <c r="O28">
        <v>167</v>
      </c>
      <c r="P28">
        <v>0</v>
      </c>
      <c r="Q28">
        <v>166</v>
      </c>
      <c r="R28">
        <v>166</v>
      </c>
      <c r="S28">
        <v>0</v>
      </c>
      <c r="T28">
        <v>187</v>
      </c>
      <c r="U28">
        <v>202</v>
      </c>
      <c r="V28">
        <v>-14</v>
      </c>
      <c r="W28">
        <v>162</v>
      </c>
      <c r="X28">
        <v>184</v>
      </c>
      <c r="Y28">
        <v>-22</v>
      </c>
      <c r="Z28">
        <v>193</v>
      </c>
      <c r="AA28">
        <v>192</v>
      </c>
      <c r="AB28">
        <v>0</v>
      </c>
      <c r="AC28">
        <v>156</v>
      </c>
      <c r="AD28">
        <v>154</v>
      </c>
      <c r="AE28">
        <v>1</v>
      </c>
    </row>
    <row r="29" spans="1:31" ht="12.75">
      <c r="A29">
        <v>20041223</v>
      </c>
      <c r="B29">
        <v>246</v>
      </c>
      <c r="C29">
        <v>246</v>
      </c>
      <c r="D29">
        <v>0</v>
      </c>
      <c r="E29">
        <v>201</v>
      </c>
      <c r="F29">
        <v>200</v>
      </c>
      <c r="G29">
        <v>1</v>
      </c>
      <c r="H29">
        <v>167</v>
      </c>
      <c r="I29">
        <v>176</v>
      </c>
      <c r="J29">
        <v>-9</v>
      </c>
      <c r="K29">
        <v>174</v>
      </c>
      <c r="L29">
        <v>178</v>
      </c>
      <c r="M29">
        <v>-4</v>
      </c>
      <c r="N29">
        <v>154</v>
      </c>
      <c r="O29">
        <v>154</v>
      </c>
      <c r="P29">
        <v>0</v>
      </c>
      <c r="Q29">
        <v>162</v>
      </c>
      <c r="R29">
        <v>165</v>
      </c>
      <c r="S29">
        <v>-2</v>
      </c>
      <c r="T29">
        <v>163</v>
      </c>
      <c r="U29">
        <v>167</v>
      </c>
      <c r="V29">
        <v>-4</v>
      </c>
      <c r="W29">
        <v>169</v>
      </c>
      <c r="X29">
        <v>172</v>
      </c>
      <c r="Y29">
        <v>-3</v>
      </c>
      <c r="Z29">
        <v>180</v>
      </c>
      <c r="AA29">
        <v>187</v>
      </c>
      <c r="AB29">
        <v>-7</v>
      </c>
      <c r="AC29">
        <v>187</v>
      </c>
      <c r="AD29">
        <v>202</v>
      </c>
      <c r="AE29">
        <v>-15</v>
      </c>
    </row>
    <row r="30" spans="1:31" ht="12.75">
      <c r="A30">
        <v>20041224</v>
      </c>
      <c r="B30">
        <v>139</v>
      </c>
      <c r="C30">
        <v>139</v>
      </c>
      <c r="D30">
        <v>0</v>
      </c>
      <c r="E30">
        <v>70</v>
      </c>
      <c r="F30">
        <v>73</v>
      </c>
      <c r="G30">
        <v>-2</v>
      </c>
      <c r="H30">
        <v>126</v>
      </c>
      <c r="I30">
        <v>122</v>
      </c>
      <c r="J30">
        <v>3</v>
      </c>
      <c r="K30">
        <v>94</v>
      </c>
      <c r="L30">
        <v>94</v>
      </c>
      <c r="M30">
        <v>0</v>
      </c>
      <c r="N30">
        <v>101</v>
      </c>
      <c r="O30">
        <v>115</v>
      </c>
      <c r="P30">
        <v>-13</v>
      </c>
      <c r="Q30">
        <v>64</v>
      </c>
      <c r="R30">
        <v>69</v>
      </c>
      <c r="S30">
        <v>-5</v>
      </c>
      <c r="T30">
        <v>137</v>
      </c>
      <c r="U30">
        <v>115</v>
      </c>
      <c r="V30">
        <v>22</v>
      </c>
      <c r="W30">
        <v>103</v>
      </c>
      <c r="X30">
        <v>83</v>
      </c>
      <c r="Y30">
        <v>19</v>
      </c>
      <c r="Z30">
        <v>99</v>
      </c>
      <c r="AA30">
        <v>99</v>
      </c>
      <c r="AB30">
        <v>0</v>
      </c>
      <c r="AC30">
        <v>89</v>
      </c>
      <c r="AD30">
        <v>89</v>
      </c>
      <c r="AE30">
        <v>0</v>
      </c>
    </row>
    <row r="31" spans="1:31" ht="12.75">
      <c r="A31">
        <v>20041225</v>
      </c>
      <c r="B31">
        <v>93</v>
      </c>
      <c r="C31">
        <v>95</v>
      </c>
      <c r="D31">
        <v>-1</v>
      </c>
      <c r="E31">
        <v>73</v>
      </c>
      <c r="F31">
        <v>73</v>
      </c>
      <c r="G31">
        <v>0</v>
      </c>
      <c r="H31">
        <v>92</v>
      </c>
      <c r="I31">
        <v>100</v>
      </c>
      <c r="J31">
        <v>-7</v>
      </c>
      <c r="K31">
        <v>77</v>
      </c>
      <c r="L31">
        <v>80</v>
      </c>
      <c r="M31">
        <v>-3</v>
      </c>
      <c r="N31">
        <v>123</v>
      </c>
      <c r="O31">
        <v>123</v>
      </c>
      <c r="P31">
        <v>0</v>
      </c>
      <c r="Q31">
        <v>84</v>
      </c>
      <c r="R31">
        <v>82</v>
      </c>
      <c r="S31">
        <v>1</v>
      </c>
      <c r="T31">
        <v>117</v>
      </c>
      <c r="U31">
        <v>117</v>
      </c>
      <c r="V31">
        <v>0</v>
      </c>
      <c r="W31">
        <v>81</v>
      </c>
      <c r="X31">
        <v>80</v>
      </c>
      <c r="Y31">
        <v>0</v>
      </c>
      <c r="Z31">
        <v>150</v>
      </c>
      <c r="AA31">
        <v>132</v>
      </c>
      <c r="AB31">
        <v>18</v>
      </c>
      <c r="AC31">
        <v>105</v>
      </c>
      <c r="AD31">
        <v>90</v>
      </c>
      <c r="AE31">
        <v>15</v>
      </c>
    </row>
    <row r="32" spans="1:31" ht="12.75">
      <c r="A32">
        <v>20041226</v>
      </c>
      <c r="B32">
        <v>106</v>
      </c>
      <c r="C32">
        <v>105</v>
      </c>
      <c r="D32">
        <v>0</v>
      </c>
      <c r="E32">
        <v>139</v>
      </c>
      <c r="F32">
        <v>141</v>
      </c>
      <c r="G32">
        <v>-1</v>
      </c>
      <c r="H32">
        <v>94</v>
      </c>
      <c r="I32">
        <v>96</v>
      </c>
      <c r="J32">
        <v>-1</v>
      </c>
      <c r="K32">
        <v>139</v>
      </c>
      <c r="L32">
        <v>145</v>
      </c>
      <c r="M32">
        <v>-5</v>
      </c>
      <c r="N32">
        <v>93</v>
      </c>
      <c r="O32">
        <v>91</v>
      </c>
      <c r="P32">
        <v>1</v>
      </c>
      <c r="Q32">
        <v>124</v>
      </c>
      <c r="R32">
        <v>138</v>
      </c>
      <c r="S32">
        <v>-13</v>
      </c>
      <c r="T32">
        <v>93</v>
      </c>
      <c r="U32">
        <v>93</v>
      </c>
      <c r="V32">
        <v>0</v>
      </c>
      <c r="W32">
        <v>139</v>
      </c>
      <c r="X32">
        <v>139</v>
      </c>
      <c r="Y32">
        <v>0</v>
      </c>
      <c r="Z32">
        <v>97</v>
      </c>
      <c r="AA32">
        <v>100</v>
      </c>
      <c r="AB32">
        <v>-2</v>
      </c>
      <c r="AC32">
        <v>138</v>
      </c>
      <c r="AD32">
        <v>139</v>
      </c>
      <c r="AE32">
        <v>-1</v>
      </c>
    </row>
    <row r="33" spans="1:31" ht="12.75">
      <c r="A33">
        <v>20041227</v>
      </c>
      <c r="B33">
        <v>43</v>
      </c>
      <c r="C33">
        <v>43</v>
      </c>
      <c r="D33">
        <v>0</v>
      </c>
      <c r="E33">
        <v>75</v>
      </c>
      <c r="F33">
        <v>76</v>
      </c>
      <c r="G33">
        <v>0</v>
      </c>
      <c r="H33">
        <v>53</v>
      </c>
      <c r="I33">
        <v>54</v>
      </c>
      <c r="J33">
        <v>-1</v>
      </c>
      <c r="K33">
        <v>74</v>
      </c>
      <c r="L33">
        <v>79</v>
      </c>
      <c r="M33">
        <v>-4</v>
      </c>
      <c r="N33">
        <v>58</v>
      </c>
      <c r="O33">
        <v>53</v>
      </c>
      <c r="P33">
        <v>5</v>
      </c>
      <c r="Q33">
        <v>79</v>
      </c>
      <c r="R33">
        <v>76</v>
      </c>
      <c r="S33">
        <v>3</v>
      </c>
      <c r="T33">
        <v>71</v>
      </c>
      <c r="U33">
        <v>67</v>
      </c>
      <c r="V33">
        <v>4</v>
      </c>
      <c r="W33">
        <v>88</v>
      </c>
      <c r="X33">
        <v>82</v>
      </c>
      <c r="Y33">
        <v>6</v>
      </c>
      <c r="Z33">
        <v>70</v>
      </c>
      <c r="AA33">
        <v>70</v>
      </c>
      <c r="AB33">
        <v>0</v>
      </c>
      <c r="AC33">
        <v>76</v>
      </c>
      <c r="AD33">
        <v>76</v>
      </c>
      <c r="AE33">
        <v>0</v>
      </c>
    </row>
    <row r="34" spans="1:31" ht="12.75">
      <c r="A34">
        <v>20041228</v>
      </c>
      <c r="B34">
        <v>60</v>
      </c>
      <c r="C34">
        <v>60</v>
      </c>
      <c r="D34">
        <v>0</v>
      </c>
      <c r="E34">
        <v>35</v>
      </c>
      <c r="F34">
        <v>36</v>
      </c>
      <c r="G34">
        <v>-1</v>
      </c>
      <c r="H34">
        <v>61</v>
      </c>
      <c r="I34">
        <v>61</v>
      </c>
      <c r="J34">
        <v>0</v>
      </c>
      <c r="K34">
        <v>34</v>
      </c>
      <c r="L34">
        <v>35</v>
      </c>
      <c r="M34">
        <v>0</v>
      </c>
      <c r="N34">
        <v>89</v>
      </c>
      <c r="O34">
        <v>89</v>
      </c>
      <c r="P34">
        <v>0</v>
      </c>
      <c r="Q34">
        <v>60</v>
      </c>
      <c r="R34">
        <v>64</v>
      </c>
      <c r="S34">
        <v>-3</v>
      </c>
      <c r="T34">
        <v>80</v>
      </c>
      <c r="U34">
        <v>87</v>
      </c>
      <c r="V34">
        <v>-7</v>
      </c>
      <c r="W34">
        <v>49</v>
      </c>
      <c r="X34">
        <v>69</v>
      </c>
      <c r="Y34">
        <v>-20</v>
      </c>
      <c r="Z34">
        <v>86</v>
      </c>
      <c r="AA34">
        <v>109</v>
      </c>
      <c r="AB34">
        <v>-22</v>
      </c>
      <c r="AC34">
        <v>47</v>
      </c>
      <c r="AD34">
        <v>87</v>
      </c>
      <c r="AE34">
        <v>-40</v>
      </c>
    </row>
    <row r="35" spans="1:31" ht="12.75">
      <c r="A35">
        <v>20041229</v>
      </c>
      <c r="B35">
        <v>91</v>
      </c>
      <c r="C35">
        <v>92</v>
      </c>
      <c r="D35">
        <v>-1</v>
      </c>
      <c r="E35">
        <v>45</v>
      </c>
      <c r="F35">
        <v>45</v>
      </c>
      <c r="G35">
        <v>0</v>
      </c>
      <c r="H35">
        <v>90</v>
      </c>
      <c r="I35">
        <v>90</v>
      </c>
      <c r="J35">
        <v>0</v>
      </c>
      <c r="K35">
        <v>44</v>
      </c>
      <c r="L35">
        <v>44</v>
      </c>
      <c r="M35">
        <v>0</v>
      </c>
      <c r="N35">
        <v>95</v>
      </c>
      <c r="O35">
        <v>95</v>
      </c>
      <c r="P35">
        <v>0</v>
      </c>
      <c r="Q35">
        <v>56</v>
      </c>
      <c r="R35">
        <v>59</v>
      </c>
      <c r="S35">
        <v>-2</v>
      </c>
      <c r="T35">
        <v>139</v>
      </c>
      <c r="U35">
        <v>142</v>
      </c>
      <c r="V35">
        <v>-2</v>
      </c>
      <c r="W35">
        <v>116</v>
      </c>
      <c r="X35">
        <v>121</v>
      </c>
      <c r="Y35">
        <v>-4</v>
      </c>
      <c r="Z35">
        <v>118</v>
      </c>
      <c r="AA35">
        <v>147</v>
      </c>
      <c r="AB35">
        <v>-29</v>
      </c>
      <c r="AC35">
        <v>94</v>
      </c>
      <c r="AD35">
        <v>124</v>
      </c>
      <c r="AE35">
        <v>-29</v>
      </c>
    </row>
    <row r="36" spans="1:31" ht="12.75">
      <c r="A36">
        <v>20041230</v>
      </c>
      <c r="B36">
        <v>136</v>
      </c>
      <c r="C36">
        <v>141</v>
      </c>
      <c r="D36">
        <v>-5</v>
      </c>
      <c r="E36">
        <v>155</v>
      </c>
      <c r="F36">
        <v>165</v>
      </c>
      <c r="G36">
        <v>-9</v>
      </c>
      <c r="H36">
        <v>132</v>
      </c>
      <c r="I36">
        <v>133</v>
      </c>
      <c r="J36">
        <v>-1</v>
      </c>
      <c r="K36">
        <v>124</v>
      </c>
      <c r="L36">
        <v>124</v>
      </c>
      <c r="M36">
        <v>0</v>
      </c>
      <c r="N36">
        <v>140</v>
      </c>
      <c r="O36">
        <v>138</v>
      </c>
      <c r="P36">
        <v>1</v>
      </c>
      <c r="Q36">
        <v>112</v>
      </c>
      <c r="R36">
        <v>110</v>
      </c>
      <c r="S36">
        <v>2</v>
      </c>
      <c r="T36">
        <v>144</v>
      </c>
      <c r="U36">
        <v>140</v>
      </c>
      <c r="V36">
        <v>3</v>
      </c>
      <c r="W36">
        <v>112</v>
      </c>
      <c r="X36">
        <v>110</v>
      </c>
      <c r="Y36">
        <v>2</v>
      </c>
      <c r="Z36">
        <v>144</v>
      </c>
      <c r="AA36">
        <v>155</v>
      </c>
      <c r="AB36">
        <v>-10</v>
      </c>
      <c r="AC36">
        <v>147</v>
      </c>
      <c r="AD36">
        <v>145</v>
      </c>
      <c r="AE36">
        <v>2</v>
      </c>
    </row>
    <row r="37" spans="1:31" ht="12.75">
      <c r="A37">
        <v>20041231</v>
      </c>
      <c r="B37">
        <v>142</v>
      </c>
      <c r="C37">
        <v>150</v>
      </c>
      <c r="D37">
        <v>-8</v>
      </c>
      <c r="E37">
        <v>145</v>
      </c>
      <c r="F37">
        <v>156</v>
      </c>
      <c r="G37">
        <v>-11</v>
      </c>
      <c r="H37">
        <v>142</v>
      </c>
      <c r="I37">
        <v>145</v>
      </c>
      <c r="J37">
        <v>-2</v>
      </c>
      <c r="K37">
        <v>143</v>
      </c>
      <c r="L37">
        <v>153</v>
      </c>
      <c r="M37">
        <v>-9</v>
      </c>
      <c r="N37">
        <v>123</v>
      </c>
      <c r="O37">
        <v>122</v>
      </c>
      <c r="P37">
        <v>0</v>
      </c>
      <c r="Q37">
        <v>131</v>
      </c>
      <c r="R37">
        <v>132</v>
      </c>
      <c r="S37">
        <v>0</v>
      </c>
      <c r="T37">
        <v>124</v>
      </c>
      <c r="U37">
        <v>126</v>
      </c>
      <c r="V37">
        <v>-1</v>
      </c>
      <c r="W37">
        <v>131</v>
      </c>
      <c r="X37">
        <v>129</v>
      </c>
      <c r="Y37">
        <v>2</v>
      </c>
      <c r="Z37">
        <v>136</v>
      </c>
      <c r="AA37">
        <v>135</v>
      </c>
      <c r="AB37">
        <v>1</v>
      </c>
      <c r="AC37">
        <v>139</v>
      </c>
      <c r="AD37">
        <v>141</v>
      </c>
      <c r="AE37">
        <v>-2</v>
      </c>
    </row>
    <row r="38" spans="2:31" ht="12.75">
      <c r="B38" s="28">
        <f>AVERAGE(B7:B37)</f>
        <v>114.03225806451613</v>
      </c>
      <c r="C38" s="28">
        <f>AVERAGE(C7:C37)</f>
        <v>115.25806451612904</v>
      </c>
      <c r="D38" s="28">
        <f>AVERAGE(D8:D37)</f>
        <v>-1.5333333333333334</v>
      </c>
      <c r="E38" s="28">
        <f>AVERAGE(E8:E37)</f>
        <v>107.66666666666667</v>
      </c>
      <c r="F38" s="28">
        <f>AVERAGE(F8:F37)</f>
        <v>107.63333333333334</v>
      </c>
      <c r="G38" s="28">
        <f>AVERAGE(G8:G37)</f>
        <v>0.23333333333333334</v>
      </c>
      <c r="H38" s="28">
        <f>AVERAGE(H7:H37)</f>
        <v>111.61290322580645</v>
      </c>
      <c r="I38" s="28">
        <f>AVERAGE(I7:I37)</f>
        <v>113.38709677419355</v>
      </c>
      <c r="J38" s="28">
        <f>AVERAGE(J8:J37)</f>
        <v>-2.5</v>
      </c>
      <c r="K38" s="28">
        <f>AVERAGE(K8:K37)</f>
        <v>107.66666666666667</v>
      </c>
      <c r="L38" s="28">
        <f>AVERAGE(L8:L37)</f>
        <v>108.13333333333334</v>
      </c>
      <c r="M38" s="28">
        <f>AVERAGE(M8:M37)</f>
        <v>-0.3333333333333333</v>
      </c>
      <c r="N38" s="28">
        <f>AVERAGE(N7:N37)</f>
        <v>116.09677419354838</v>
      </c>
      <c r="O38" s="28">
        <f>AVERAGE(O7:O37)</f>
        <v>114.09677419354838</v>
      </c>
      <c r="P38" s="28">
        <f>AVERAGE(P8:P37)</f>
        <v>1.5333333333333334</v>
      </c>
      <c r="Q38" s="28">
        <f>AVERAGE(Q8:Q37)</f>
        <v>107.5</v>
      </c>
      <c r="R38" s="28">
        <f>AVERAGE(R8:R37)</f>
        <v>108</v>
      </c>
      <c r="S38" s="28">
        <f>AVERAGE(S8:S37)</f>
        <v>-0.1</v>
      </c>
      <c r="T38" s="28">
        <f>AVERAGE(T7:T37)</f>
        <v>120.09677419354838</v>
      </c>
      <c r="U38" s="28">
        <f>AVERAGE(U7:U37)</f>
        <v>119.80645161290323</v>
      </c>
      <c r="V38" s="28">
        <f>AVERAGE(V8:V37)</f>
        <v>0.5</v>
      </c>
      <c r="W38" s="28">
        <f>AVERAGE(W8:W37)</f>
        <v>111.46666666666667</v>
      </c>
      <c r="X38" s="28">
        <f>AVERAGE(X8:X37)</f>
        <v>113.66666666666667</v>
      </c>
      <c r="Y38" s="28">
        <f>AVERAGE(Y8:Y37)</f>
        <v>-2.1</v>
      </c>
      <c r="Z38" s="28">
        <f>AVERAGE(Z7:Z37)</f>
        <v>119.48387096774194</v>
      </c>
      <c r="AA38" s="28">
        <f>AVERAGE(AA7:AA37)</f>
        <v>121.58064516129032</v>
      </c>
      <c r="AB38" s="28">
        <f>AVERAGE(AB8:AB37)</f>
        <v>-1.8333333333333333</v>
      </c>
      <c r="AC38" s="28">
        <f>AVERAGE(AC8:AC37)</f>
        <v>111.36666666666666</v>
      </c>
      <c r="AD38" s="28">
        <f>AVERAGE(AD8:AD37)</f>
        <v>116.06666666666666</v>
      </c>
      <c r="AE38" s="28">
        <f>AVERAGE(AE8:AE37)</f>
        <v>-4.533333333333333</v>
      </c>
    </row>
    <row r="39" spans="2:29" ht="12.75">
      <c r="B39" s="21">
        <f>100*(C38-B38)/C38</f>
        <v>1.0635320458998108</v>
      </c>
      <c r="E39" s="21">
        <f>100*(F38-E38)/F38</f>
        <v>-0.030969340353048717</v>
      </c>
      <c r="H39" s="21">
        <f>100*(I38-H38)/I38</f>
        <v>1.564722617354202</v>
      </c>
      <c r="K39" s="21">
        <f>100*(L38-K38)/L38</f>
        <v>0.43156596794081553</v>
      </c>
      <c r="N39" s="21">
        <f>100*(O38-N38)/O38</f>
        <v>-1.752897936104043</v>
      </c>
      <c r="Q39" s="21">
        <f>100*(R38-Q38)/R38</f>
        <v>0.46296296296296297</v>
      </c>
      <c r="T39" s="21">
        <f>100*(U38-T38)/U38</f>
        <v>-0.24232633279482346</v>
      </c>
      <c r="W39" s="21">
        <f>100*(X38-W38)/X38</f>
        <v>1.9354838709677444</v>
      </c>
      <c r="Z39" s="21">
        <f>100*(AA38-Z38)/AA38</f>
        <v>1.7245953833908176</v>
      </c>
      <c r="AC39" s="21">
        <f>100*(AD38-AC38)/AD38</f>
        <v>4.049396898334293</v>
      </c>
    </row>
    <row r="41" spans="1:11" ht="12.75">
      <c r="A41" t="s">
        <v>37</v>
      </c>
      <c r="B41">
        <v>0.114</v>
      </c>
      <c r="C41">
        <v>0.108</v>
      </c>
      <c r="D41">
        <v>0.112</v>
      </c>
      <c r="E41">
        <v>0.108</v>
      </c>
      <c r="F41">
        <v>0.116</v>
      </c>
      <c r="G41">
        <v>0.108</v>
      </c>
      <c r="H41">
        <v>0.12</v>
      </c>
      <c r="I41">
        <v>0.111</v>
      </c>
      <c r="J41">
        <v>0.119</v>
      </c>
      <c r="K41">
        <v>0.111</v>
      </c>
    </row>
    <row r="42" spans="1:11" ht="12.75">
      <c r="A42" t="s">
        <v>38</v>
      </c>
      <c r="B42">
        <v>0.115</v>
      </c>
      <c r="C42">
        <v>0.108</v>
      </c>
      <c r="D42">
        <v>0.113</v>
      </c>
      <c r="E42">
        <v>0.108</v>
      </c>
      <c r="F42">
        <v>0.114</v>
      </c>
      <c r="G42">
        <v>0.108</v>
      </c>
      <c r="H42">
        <v>0.12</v>
      </c>
      <c r="I42">
        <v>0.114</v>
      </c>
      <c r="J42">
        <v>0.122</v>
      </c>
      <c r="K42">
        <v>0.116</v>
      </c>
    </row>
    <row r="45" spans="2:11" ht="12.75">
      <c r="B45">
        <v>1.06</v>
      </c>
      <c r="C45">
        <v>-0.03</v>
      </c>
      <c r="D45">
        <v>1.56</v>
      </c>
      <c r="E45">
        <v>0.43</v>
      </c>
      <c r="F45">
        <v>-1.75</v>
      </c>
      <c r="G45">
        <v>0.46</v>
      </c>
      <c r="H45">
        <v>-0.24</v>
      </c>
      <c r="I45">
        <v>1.94</v>
      </c>
      <c r="J45">
        <v>1.72</v>
      </c>
      <c r="K45">
        <v>4.05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G24" sqref="G24"/>
    </sheetView>
  </sheetViews>
  <sheetFormatPr defaultColWidth="9.140625" defaultRowHeight="12.75"/>
  <cols>
    <col min="1" max="2" width="8.8515625" style="7" customWidth="1"/>
    <col min="3" max="7" width="8.8515625" style="8" customWidth="1"/>
    <col min="8" max="16384" width="8.8515625" style="7" customWidth="1"/>
  </cols>
  <sheetData>
    <row r="1" spans="1:7" s="9" customFormat="1" ht="17.25">
      <c r="A1" s="9" t="s">
        <v>55</v>
      </c>
      <c r="C1" s="20"/>
      <c r="D1" s="20"/>
      <c r="E1" s="20"/>
      <c r="F1" s="20"/>
      <c r="G1" s="20"/>
    </row>
    <row r="2" spans="3:7" ht="12.75">
      <c r="C2" s="21"/>
      <c r="D2" s="21"/>
      <c r="E2" s="21"/>
      <c r="F2" s="21"/>
      <c r="G2" s="21"/>
    </row>
    <row r="3" spans="1:9" ht="12.75">
      <c r="A3" s="12" t="s">
        <v>22</v>
      </c>
      <c r="B3" s="12"/>
      <c r="C3" s="22" t="s">
        <v>0</v>
      </c>
      <c r="D3" s="22" t="s">
        <v>21</v>
      </c>
      <c r="E3" s="22" t="s">
        <v>49</v>
      </c>
      <c r="F3" s="22" t="s">
        <v>50</v>
      </c>
      <c r="G3" s="22" t="s">
        <v>51</v>
      </c>
      <c r="H3" s="12"/>
      <c r="I3" s="12" t="s">
        <v>53</v>
      </c>
    </row>
    <row r="4" spans="3:7" ht="12.75">
      <c r="C4" s="21"/>
      <c r="D4" s="21"/>
      <c r="E4" s="21"/>
      <c r="F4" s="21"/>
      <c r="G4" s="21"/>
    </row>
    <row r="5" spans="1:9" ht="11.25">
      <c r="A5" s="7">
        <v>200408</v>
      </c>
      <c r="C5" s="8">
        <v>3.11</v>
      </c>
      <c r="D5" s="8">
        <v>3.49</v>
      </c>
      <c r="E5" s="8">
        <v>3.76</v>
      </c>
      <c r="F5" s="8">
        <v>4.17</v>
      </c>
      <c r="G5" s="8">
        <v>4.63</v>
      </c>
      <c r="I5" s="7">
        <v>31</v>
      </c>
    </row>
    <row r="6" spans="1:9" ht="11.25">
      <c r="A6" s="7">
        <v>200409</v>
      </c>
      <c r="C6" s="1">
        <v>3.3</v>
      </c>
      <c r="D6" s="1">
        <v>3.8</v>
      </c>
      <c r="E6" s="1">
        <v>4.2</v>
      </c>
      <c r="F6" s="1">
        <v>4.5</v>
      </c>
      <c r="G6" s="1">
        <v>4.8</v>
      </c>
      <c r="I6" s="7">
        <v>30</v>
      </c>
    </row>
    <row r="7" spans="1:9" ht="12.75">
      <c r="A7" s="7">
        <v>200410</v>
      </c>
      <c r="C7">
        <v>4.1</v>
      </c>
      <c r="D7">
        <v>4.6</v>
      </c>
      <c r="E7">
        <v>4.9</v>
      </c>
      <c r="F7">
        <v>5.2</v>
      </c>
      <c r="G7">
        <v>5.6</v>
      </c>
      <c r="I7" s="7">
        <v>31</v>
      </c>
    </row>
    <row r="13" spans="1:7" s="9" customFormat="1" ht="17.25">
      <c r="A13" s="9" t="s">
        <v>56</v>
      </c>
      <c r="C13" s="20"/>
      <c r="D13" s="20"/>
      <c r="E13" s="20"/>
      <c r="F13" s="20"/>
      <c r="G13" s="20"/>
    </row>
    <row r="14" spans="3:7" ht="12.75">
      <c r="C14" s="21"/>
      <c r="D14" s="21"/>
      <c r="E14" s="21"/>
      <c r="F14" s="21"/>
      <c r="G14" s="21"/>
    </row>
    <row r="15" spans="1:17" s="12" customFormat="1" ht="12.75">
      <c r="A15" s="12" t="s">
        <v>22</v>
      </c>
      <c r="C15" s="22" t="s">
        <v>0</v>
      </c>
      <c r="D15" s="22" t="s">
        <v>21</v>
      </c>
      <c r="E15" s="22" t="s">
        <v>49</v>
      </c>
      <c r="F15" s="22" t="s">
        <v>50</v>
      </c>
      <c r="G15" s="22" t="s">
        <v>51</v>
      </c>
      <c r="I15" s="12" t="s">
        <v>53</v>
      </c>
      <c r="K15" s="19"/>
      <c r="L15" s="19"/>
      <c r="M15" s="19"/>
      <c r="N15" s="19"/>
      <c r="O15" s="19"/>
      <c r="P15" s="19"/>
      <c r="Q15" s="19"/>
    </row>
    <row r="16" spans="3:17" ht="12.75">
      <c r="C16" s="21"/>
      <c r="D16" s="21"/>
      <c r="E16" s="21"/>
      <c r="F16" s="21"/>
      <c r="G16" s="21"/>
      <c r="K16" s="11"/>
      <c r="L16" s="11"/>
      <c r="M16" s="11"/>
      <c r="N16" s="11"/>
      <c r="O16" s="11"/>
      <c r="P16" s="11"/>
      <c r="Q16" s="11"/>
    </row>
    <row r="17" spans="1:9" ht="11.25">
      <c r="A17" s="7">
        <v>200408</v>
      </c>
      <c r="C17" s="8">
        <v>3.16</v>
      </c>
      <c r="D17" s="8">
        <v>3.52</v>
      </c>
      <c r="E17" s="8">
        <v>3.89</v>
      </c>
      <c r="F17" s="8">
        <v>4.34</v>
      </c>
      <c r="G17" s="8">
        <v>4.9</v>
      </c>
      <c r="I17" s="7">
        <v>31</v>
      </c>
    </row>
    <row r="18" spans="1:9" ht="11.25">
      <c r="A18" s="7">
        <v>200409</v>
      </c>
      <c r="C18" s="1">
        <v>3.3</v>
      </c>
      <c r="D18" s="1">
        <v>3.8</v>
      </c>
      <c r="E18" s="1">
        <v>4.3</v>
      </c>
      <c r="F18" s="1">
        <v>4.5</v>
      </c>
      <c r="G18" s="1">
        <v>4.8</v>
      </c>
      <c r="I18" s="7">
        <v>30</v>
      </c>
    </row>
    <row r="19" spans="1:9" ht="12.75">
      <c r="A19" s="7">
        <v>200410</v>
      </c>
      <c r="C19">
        <v>4.2</v>
      </c>
      <c r="D19">
        <v>4.7</v>
      </c>
      <c r="E19">
        <v>5</v>
      </c>
      <c r="F19">
        <v>5.3</v>
      </c>
      <c r="G19">
        <v>5.6</v>
      </c>
      <c r="I19" s="7">
        <v>31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A39" sqref="A39:Q41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7" width="6.28125" style="0" bestFit="1" customWidth="1"/>
  </cols>
  <sheetData>
    <row r="1" spans="1:2" ht="12.75">
      <c r="A1" t="s">
        <v>77</v>
      </c>
      <c r="B1" t="s">
        <v>78</v>
      </c>
    </row>
    <row r="2" spans="1:3" ht="12.75">
      <c r="A2" t="s">
        <v>79</v>
      </c>
      <c r="B2" t="s">
        <v>80</v>
      </c>
      <c r="C2" t="s">
        <v>63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45</v>
      </c>
      <c r="C6" t="s">
        <v>39</v>
      </c>
      <c r="D6" t="s">
        <v>39</v>
      </c>
      <c r="E6" t="s">
        <v>39</v>
      </c>
      <c r="F6" t="s">
        <v>45</v>
      </c>
      <c r="G6" t="s">
        <v>39</v>
      </c>
      <c r="H6" t="s">
        <v>39</v>
      </c>
      <c r="I6" t="s">
        <v>39</v>
      </c>
      <c r="J6" t="s">
        <v>45</v>
      </c>
      <c r="K6" t="s">
        <v>39</v>
      </c>
      <c r="L6" t="s">
        <v>39</v>
      </c>
      <c r="M6" t="s">
        <v>39</v>
      </c>
      <c r="N6" t="s">
        <v>45</v>
      </c>
      <c r="O6" t="s">
        <v>39</v>
      </c>
      <c r="P6" t="s">
        <v>39</v>
      </c>
      <c r="Q6" t="s">
        <v>39</v>
      </c>
    </row>
    <row r="7" spans="1:17" ht="12.75">
      <c r="A7">
        <v>20041203</v>
      </c>
      <c r="B7">
        <v>-9.99</v>
      </c>
      <c r="C7">
        <v>-9.99</v>
      </c>
      <c r="D7">
        <v>-9.99</v>
      </c>
      <c r="E7">
        <v>-9.99</v>
      </c>
      <c r="F7">
        <v>6.07</v>
      </c>
      <c r="G7">
        <v>6.82</v>
      </c>
      <c r="H7">
        <v>8.64</v>
      </c>
      <c r="I7">
        <v>8.5</v>
      </c>
      <c r="J7">
        <v>6.01</v>
      </c>
      <c r="K7">
        <v>6.96</v>
      </c>
      <c r="L7">
        <v>9.26</v>
      </c>
      <c r="M7">
        <v>9.02</v>
      </c>
      <c r="N7">
        <v>6.33</v>
      </c>
      <c r="O7">
        <v>7.11</v>
      </c>
      <c r="P7">
        <v>9.49</v>
      </c>
      <c r="Q7">
        <v>9.16</v>
      </c>
    </row>
    <row r="8" spans="1:17" ht="12.75">
      <c r="A8">
        <v>20041204</v>
      </c>
      <c r="B8">
        <v>6.18</v>
      </c>
      <c r="C8">
        <v>6.86</v>
      </c>
      <c r="D8">
        <v>7.66</v>
      </c>
      <c r="E8">
        <v>6.83</v>
      </c>
      <c r="F8">
        <v>-9.99</v>
      </c>
      <c r="G8">
        <v>-9.99</v>
      </c>
      <c r="H8">
        <v>-9.99</v>
      </c>
      <c r="I8">
        <v>-9.99</v>
      </c>
      <c r="J8">
        <v>6.9</v>
      </c>
      <c r="K8">
        <v>7.44</v>
      </c>
      <c r="L8">
        <v>8.5</v>
      </c>
      <c r="M8">
        <v>7.73</v>
      </c>
      <c r="N8">
        <v>7.33</v>
      </c>
      <c r="O8">
        <v>7.71</v>
      </c>
      <c r="P8">
        <v>8.99</v>
      </c>
      <c r="Q8">
        <v>8.03</v>
      </c>
    </row>
    <row r="9" spans="1:17" ht="12.75">
      <c r="A9">
        <v>20041205</v>
      </c>
      <c r="B9">
        <v>6.28</v>
      </c>
      <c r="C9">
        <v>7.62</v>
      </c>
      <c r="D9">
        <v>8.69</v>
      </c>
      <c r="E9">
        <v>8.69</v>
      </c>
      <c r="F9">
        <v>6.63</v>
      </c>
      <c r="G9">
        <v>7.98</v>
      </c>
      <c r="H9">
        <v>8.67</v>
      </c>
      <c r="I9">
        <v>8.7</v>
      </c>
      <c r="J9">
        <v>-9.99</v>
      </c>
      <c r="K9">
        <v>-9.99</v>
      </c>
      <c r="L9">
        <v>-9.99</v>
      </c>
      <c r="M9">
        <v>-9.99</v>
      </c>
      <c r="N9">
        <v>7.17</v>
      </c>
      <c r="O9">
        <v>8.7</v>
      </c>
      <c r="P9">
        <v>9.9</v>
      </c>
      <c r="Q9">
        <v>10.57</v>
      </c>
    </row>
    <row r="10" spans="1:17" ht="12.75">
      <c r="A10">
        <v>20041206</v>
      </c>
      <c r="B10">
        <v>8.61</v>
      </c>
      <c r="C10">
        <v>8.75</v>
      </c>
      <c r="D10">
        <v>9.22</v>
      </c>
      <c r="E10">
        <v>10.64</v>
      </c>
      <c r="F10">
        <v>8.97</v>
      </c>
      <c r="G10">
        <v>9.26</v>
      </c>
      <c r="H10">
        <v>9.59</v>
      </c>
      <c r="I10">
        <v>10.96</v>
      </c>
      <c r="J10">
        <v>9.13</v>
      </c>
      <c r="K10">
        <v>9.83</v>
      </c>
      <c r="L10">
        <v>9.99</v>
      </c>
      <c r="M10">
        <v>11.73</v>
      </c>
      <c r="N10">
        <v>-9.99</v>
      </c>
      <c r="O10">
        <v>-9.99</v>
      </c>
      <c r="P10">
        <v>-9.99</v>
      </c>
      <c r="Q10">
        <v>-9.99</v>
      </c>
    </row>
    <row r="11" spans="1:17" ht="12.75">
      <c r="A11">
        <v>20041207</v>
      </c>
      <c r="B11">
        <v>12.3</v>
      </c>
      <c r="C11">
        <v>12.54</v>
      </c>
      <c r="D11">
        <v>11.64</v>
      </c>
      <c r="E11">
        <v>11.88</v>
      </c>
      <c r="F11">
        <v>11.28</v>
      </c>
      <c r="G11">
        <v>11.66</v>
      </c>
      <c r="H11">
        <v>10.42</v>
      </c>
      <c r="I11">
        <v>11.1</v>
      </c>
      <c r="J11">
        <v>12.09</v>
      </c>
      <c r="K11">
        <v>12.36</v>
      </c>
      <c r="L11">
        <v>10.67</v>
      </c>
      <c r="M11">
        <v>10.88</v>
      </c>
      <c r="N11">
        <v>12.53</v>
      </c>
      <c r="O11">
        <v>12.86</v>
      </c>
      <c r="P11">
        <v>10.89</v>
      </c>
      <c r="Q11">
        <v>13.75</v>
      </c>
    </row>
    <row r="12" spans="1:17" ht="12.75">
      <c r="A12">
        <v>20041208</v>
      </c>
      <c r="B12">
        <v>11.04</v>
      </c>
      <c r="C12">
        <v>11.01</v>
      </c>
      <c r="D12">
        <v>8.39</v>
      </c>
      <c r="E12">
        <v>9.65</v>
      </c>
      <c r="F12">
        <v>13.23</v>
      </c>
      <c r="G12">
        <v>13.06</v>
      </c>
      <c r="H12">
        <v>10.4</v>
      </c>
      <c r="I12">
        <v>11.64</v>
      </c>
      <c r="J12">
        <v>12.65</v>
      </c>
      <c r="K12">
        <v>12.68</v>
      </c>
      <c r="L12">
        <v>10.41</v>
      </c>
      <c r="M12">
        <v>11.68</v>
      </c>
      <c r="N12">
        <v>13.71</v>
      </c>
      <c r="O12">
        <v>13.91</v>
      </c>
      <c r="P12">
        <v>12.46</v>
      </c>
      <c r="Q12">
        <v>14.66</v>
      </c>
    </row>
    <row r="13" spans="1:17" ht="12.75">
      <c r="A13">
        <v>20041209</v>
      </c>
      <c r="B13">
        <v>8.48</v>
      </c>
      <c r="C13">
        <v>9.18</v>
      </c>
      <c r="D13">
        <v>7.48</v>
      </c>
      <c r="E13">
        <v>8.87</v>
      </c>
      <c r="F13">
        <v>11.23</v>
      </c>
      <c r="G13">
        <v>12.11</v>
      </c>
      <c r="H13">
        <v>9.9</v>
      </c>
      <c r="I13">
        <v>11.49</v>
      </c>
      <c r="J13">
        <v>13.66</v>
      </c>
      <c r="K13">
        <v>14.55</v>
      </c>
      <c r="L13">
        <v>12.52</v>
      </c>
      <c r="M13">
        <v>13.97</v>
      </c>
      <c r="N13">
        <v>13.75</v>
      </c>
      <c r="O13">
        <v>15.25</v>
      </c>
      <c r="P13">
        <v>13.22</v>
      </c>
      <c r="Q13">
        <v>15.58</v>
      </c>
    </row>
    <row r="14" spans="1:17" ht="12.75">
      <c r="A14">
        <v>20041210</v>
      </c>
      <c r="B14">
        <v>8.36</v>
      </c>
      <c r="C14">
        <v>8.2</v>
      </c>
      <c r="D14">
        <v>6.64</v>
      </c>
      <c r="E14">
        <v>8.73</v>
      </c>
      <c r="F14">
        <v>9.97</v>
      </c>
      <c r="G14">
        <v>10.06</v>
      </c>
      <c r="H14">
        <v>7.38</v>
      </c>
      <c r="I14">
        <v>9.19</v>
      </c>
      <c r="J14">
        <v>12.55</v>
      </c>
      <c r="K14">
        <v>12.81</v>
      </c>
      <c r="L14">
        <v>9.54</v>
      </c>
      <c r="M14">
        <v>10.44</v>
      </c>
      <c r="N14">
        <v>15.27</v>
      </c>
      <c r="O14">
        <v>15.33</v>
      </c>
      <c r="P14">
        <v>12.02</v>
      </c>
      <c r="Q14">
        <v>12.12</v>
      </c>
    </row>
    <row r="15" spans="1:17" ht="12.75">
      <c r="A15">
        <v>20041211</v>
      </c>
      <c r="B15">
        <v>8.38</v>
      </c>
      <c r="C15">
        <v>8.1</v>
      </c>
      <c r="D15">
        <v>6.23</v>
      </c>
      <c r="E15">
        <v>6.76</v>
      </c>
      <c r="F15">
        <v>9.06</v>
      </c>
      <c r="G15">
        <v>8.56</v>
      </c>
      <c r="H15">
        <v>6.91</v>
      </c>
      <c r="I15">
        <v>7.88</v>
      </c>
      <c r="J15">
        <v>9.72</v>
      </c>
      <c r="K15">
        <v>9.09</v>
      </c>
      <c r="L15">
        <v>7.12</v>
      </c>
      <c r="M15">
        <v>8.45</v>
      </c>
      <c r="N15">
        <v>10.61</v>
      </c>
      <c r="O15">
        <v>10.82</v>
      </c>
      <c r="P15">
        <v>9.51</v>
      </c>
      <c r="Q15">
        <v>10.65</v>
      </c>
    </row>
    <row r="16" spans="1:17" ht="12.75">
      <c r="A16">
        <v>20041212</v>
      </c>
      <c r="B16">
        <v>6.71</v>
      </c>
      <c r="C16">
        <v>6.54</v>
      </c>
      <c r="D16">
        <v>6.3</v>
      </c>
      <c r="E16">
        <v>6.45</v>
      </c>
      <c r="F16">
        <v>7.54</v>
      </c>
      <c r="G16">
        <v>7.35</v>
      </c>
      <c r="H16">
        <v>6.3</v>
      </c>
      <c r="I16">
        <v>6.81</v>
      </c>
      <c r="J16">
        <v>8.76</v>
      </c>
      <c r="K16">
        <v>8.47</v>
      </c>
      <c r="L16">
        <v>6.8</v>
      </c>
      <c r="M16">
        <v>7.42</v>
      </c>
      <c r="N16">
        <v>9.59</v>
      </c>
      <c r="O16">
        <v>9.71</v>
      </c>
      <c r="P16">
        <v>7.84</v>
      </c>
      <c r="Q16">
        <v>9.7</v>
      </c>
    </row>
    <row r="17" spans="1:17" ht="12.75">
      <c r="A17">
        <v>20041213</v>
      </c>
      <c r="B17">
        <v>6.15</v>
      </c>
      <c r="C17">
        <v>6.3</v>
      </c>
      <c r="D17">
        <v>7.5</v>
      </c>
      <c r="E17">
        <v>8.73</v>
      </c>
      <c r="F17">
        <v>6.37</v>
      </c>
      <c r="G17">
        <v>6.53</v>
      </c>
      <c r="H17">
        <v>7.66</v>
      </c>
      <c r="I17">
        <v>9.28</v>
      </c>
      <c r="J17">
        <v>7.09</v>
      </c>
      <c r="K17">
        <v>7.71</v>
      </c>
      <c r="L17">
        <v>7.88</v>
      </c>
      <c r="M17">
        <v>8.51</v>
      </c>
      <c r="N17">
        <v>8.21</v>
      </c>
      <c r="O17">
        <v>8.47</v>
      </c>
      <c r="P17">
        <v>8.6</v>
      </c>
      <c r="Q17">
        <v>10.01</v>
      </c>
    </row>
    <row r="18" spans="1:17" ht="12.75">
      <c r="A18">
        <v>20041214</v>
      </c>
      <c r="B18">
        <v>8.21</v>
      </c>
      <c r="C18">
        <v>7.83</v>
      </c>
      <c r="D18">
        <v>8.82</v>
      </c>
      <c r="E18">
        <v>8.97</v>
      </c>
      <c r="F18">
        <v>8.48</v>
      </c>
      <c r="G18">
        <v>8.31</v>
      </c>
      <c r="H18">
        <v>9.11</v>
      </c>
      <c r="I18">
        <v>9.45</v>
      </c>
      <c r="J18">
        <v>9.02</v>
      </c>
      <c r="K18">
        <v>8.76</v>
      </c>
      <c r="L18">
        <v>9.53</v>
      </c>
      <c r="M18">
        <v>10.07</v>
      </c>
      <c r="N18">
        <v>8.5</v>
      </c>
      <c r="O18">
        <v>9.13</v>
      </c>
      <c r="P18">
        <v>9.92</v>
      </c>
      <c r="Q18">
        <v>10.55</v>
      </c>
    </row>
    <row r="19" spans="1:17" ht="12.75">
      <c r="A19">
        <v>20041215</v>
      </c>
      <c r="B19">
        <v>7.57</v>
      </c>
      <c r="C19">
        <v>7.51</v>
      </c>
      <c r="D19">
        <v>7.72</v>
      </c>
      <c r="E19">
        <v>7.95</v>
      </c>
      <c r="F19">
        <v>8.54</v>
      </c>
      <c r="G19">
        <v>8.67</v>
      </c>
      <c r="H19">
        <v>8.95</v>
      </c>
      <c r="I19">
        <v>9.11</v>
      </c>
      <c r="J19">
        <v>8.95</v>
      </c>
      <c r="K19">
        <v>9.05</v>
      </c>
      <c r="L19">
        <v>9.52</v>
      </c>
      <c r="M19">
        <v>10.02</v>
      </c>
      <c r="N19">
        <v>9.63</v>
      </c>
      <c r="O19">
        <v>9.82</v>
      </c>
      <c r="P19">
        <v>10.38</v>
      </c>
      <c r="Q19">
        <v>9.91</v>
      </c>
    </row>
    <row r="20" spans="1:17" ht="12.75">
      <c r="A20">
        <v>20041216</v>
      </c>
      <c r="B20">
        <v>6.95</v>
      </c>
      <c r="C20">
        <v>6.68</v>
      </c>
      <c r="D20">
        <v>6.45</v>
      </c>
      <c r="E20">
        <v>7.19</v>
      </c>
      <c r="F20">
        <v>7.52</v>
      </c>
      <c r="G20">
        <v>7.02</v>
      </c>
      <c r="H20">
        <v>6.5</v>
      </c>
      <c r="I20">
        <v>7.16</v>
      </c>
      <c r="J20">
        <v>7.97</v>
      </c>
      <c r="K20">
        <v>7.34</v>
      </c>
      <c r="L20">
        <v>7.51</v>
      </c>
      <c r="M20">
        <v>7.96</v>
      </c>
      <c r="N20">
        <v>8.75</v>
      </c>
      <c r="O20">
        <v>9.12</v>
      </c>
      <c r="P20">
        <v>10.74</v>
      </c>
      <c r="Q20">
        <v>8.3</v>
      </c>
    </row>
    <row r="21" spans="1:17" ht="12.75">
      <c r="A21">
        <v>20041201</v>
      </c>
      <c r="B21">
        <v>6.68</v>
      </c>
      <c r="C21">
        <v>7.74</v>
      </c>
      <c r="D21">
        <v>9.72</v>
      </c>
      <c r="E21">
        <v>9.11</v>
      </c>
      <c r="F21">
        <v>7.19</v>
      </c>
      <c r="G21">
        <v>8.01</v>
      </c>
      <c r="H21">
        <v>9.82</v>
      </c>
      <c r="I21">
        <v>9.11</v>
      </c>
      <c r="J21">
        <v>7.8</v>
      </c>
      <c r="K21">
        <v>8.61</v>
      </c>
      <c r="L21">
        <v>10</v>
      </c>
      <c r="M21">
        <v>8.96</v>
      </c>
      <c r="N21">
        <v>9.03</v>
      </c>
      <c r="O21">
        <v>9.56</v>
      </c>
      <c r="P21">
        <v>10.75</v>
      </c>
      <c r="Q21">
        <v>8.4</v>
      </c>
    </row>
    <row r="22" spans="1:17" ht="12.75">
      <c r="A22">
        <v>20041202</v>
      </c>
      <c r="B22">
        <v>6.18</v>
      </c>
      <c r="C22">
        <v>6.24</v>
      </c>
      <c r="D22">
        <v>7.31</v>
      </c>
      <c r="E22">
        <v>6.67</v>
      </c>
      <c r="F22">
        <v>6.77</v>
      </c>
      <c r="G22">
        <v>6.53</v>
      </c>
      <c r="H22">
        <v>7.58</v>
      </c>
      <c r="I22">
        <v>6.77</v>
      </c>
      <c r="J22">
        <v>7.03</v>
      </c>
      <c r="K22">
        <v>6.64</v>
      </c>
      <c r="L22">
        <v>7.87</v>
      </c>
      <c r="M22">
        <v>6.73</v>
      </c>
      <c r="N22">
        <v>7.05</v>
      </c>
      <c r="O22">
        <v>6.87</v>
      </c>
      <c r="P22">
        <v>7.79</v>
      </c>
      <c r="Q22">
        <v>7.33</v>
      </c>
    </row>
    <row r="23" spans="1:17" ht="12.75">
      <c r="A23">
        <v>20041217</v>
      </c>
      <c r="B23">
        <v>6.44</v>
      </c>
      <c r="C23">
        <v>6.63</v>
      </c>
      <c r="D23">
        <v>7.73</v>
      </c>
      <c r="E23">
        <v>6.6</v>
      </c>
      <c r="F23">
        <v>6.84</v>
      </c>
      <c r="G23">
        <v>6.68</v>
      </c>
      <c r="H23">
        <v>7.34</v>
      </c>
      <c r="I23">
        <v>6.52</v>
      </c>
      <c r="J23">
        <v>6.91</v>
      </c>
      <c r="K23">
        <v>6.81</v>
      </c>
      <c r="L23">
        <v>7.18</v>
      </c>
      <c r="M23">
        <v>6.84</v>
      </c>
      <c r="N23">
        <v>7.22</v>
      </c>
      <c r="O23">
        <v>7.27</v>
      </c>
      <c r="P23">
        <v>7.63</v>
      </c>
      <c r="Q23">
        <v>8.88</v>
      </c>
    </row>
    <row r="24" spans="1:17" ht="12.75">
      <c r="A24">
        <v>20041218</v>
      </c>
      <c r="B24">
        <v>6.56</v>
      </c>
      <c r="C24">
        <v>7.26</v>
      </c>
      <c r="D24">
        <v>8.08</v>
      </c>
      <c r="E24">
        <v>7.95</v>
      </c>
      <c r="F24">
        <v>6.28</v>
      </c>
      <c r="G24">
        <v>6.56</v>
      </c>
      <c r="H24">
        <v>7.26</v>
      </c>
      <c r="I24">
        <v>8.01</v>
      </c>
      <c r="J24">
        <v>6.79</v>
      </c>
      <c r="K24">
        <v>7.17</v>
      </c>
      <c r="L24">
        <v>7.44</v>
      </c>
      <c r="M24">
        <v>8.31</v>
      </c>
      <c r="N24">
        <v>7</v>
      </c>
      <c r="O24">
        <v>7.84</v>
      </c>
      <c r="P24">
        <v>8.86</v>
      </c>
      <c r="Q24">
        <v>9.2</v>
      </c>
    </row>
    <row r="25" spans="1:17" ht="12.75">
      <c r="A25">
        <v>20041219</v>
      </c>
      <c r="B25">
        <v>6.74</v>
      </c>
      <c r="C25">
        <v>8.42</v>
      </c>
      <c r="D25">
        <v>10.57</v>
      </c>
      <c r="E25">
        <v>11.03</v>
      </c>
      <c r="F25">
        <v>10.49</v>
      </c>
      <c r="G25">
        <v>13.19</v>
      </c>
      <c r="H25">
        <v>16.22</v>
      </c>
      <c r="I25">
        <v>16.74</v>
      </c>
      <c r="J25">
        <v>12.08</v>
      </c>
      <c r="K25">
        <v>13.75</v>
      </c>
      <c r="L25">
        <v>16.87</v>
      </c>
      <c r="M25">
        <v>17.6</v>
      </c>
      <c r="N25">
        <v>13.77</v>
      </c>
      <c r="O25">
        <v>16.03</v>
      </c>
      <c r="P25">
        <v>18.86</v>
      </c>
      <c r="Q25">
        <v>20.42</v>
      </c>
    </row>
    <row r="26" spans="1:17" ht="12.75">
      <c r="A26">
        <v>20041220</v>
      </c>
      <c r="B26">
        <v>8.78</v>
      </c>
      <c r="C26">
        <v>11.11</v>
      </c>
      <c r="D26">
        <v>12.76</v>
      </c>
      <c r="E26">
        <v>12.49</v>
      </c>
      <c r="F26">
        <v>11.47</v>
      </c>
      <c r="G26">
        <v>12.99</v>
      </c>
      <c r="H26">
        <v>14.72</v>
      </c>
      <c r="I26">
        <v>14.39</v>
      </c>
      <c r="J26">
        <v>16.45</v>
      </c>
      <c r="K26">
        <v>17.06</v>
      </c>
      <c r="L26">
        <v>18.01</v>
      </c>
      <c r="M26">
        <v>17.29</v>
      </c>
      <c r="N26">
        <v>18.04</v>
      </c>
      <c r="O26">
        <v>19.07</v>
      </c>
      <c r="P26">
        <v>20.26</v>
      </c>
      <c r="Q26">
        <v>19.43</v>
      </c>
    </row>
    <row r="27" spans="1:17" ht="12.75">
      <c r="A27">
        <v>20041221</v>
      </c>
      <c r="B27">
        <v>9.35</v>
      </c>
      <c r="C27">
        <v>9.7</v>
      </c>
      <c r="D27">
        <v>9.77</v>
      </c>
      <c r="E27">
        <v>11.12</v>
      </c>
      <c r="F27">
        <v>10.43</v>
      </c>
      <c r="G27">
        <v>10.42</v>
      </c>
      <c r="H27">
        <v>10.47</v>
      </c>
      <c r="I27">
        <v>10.65</v>
      </c>
      <c r="J27">
        <v>11.95</v>
      </c>
      <c r="K27">
        <v>11.6</v>
      </c>
      <c r="L27">
        <v>10.73</v>
      </c>
      <c r="M27">
        <v>10.95</v>
      </c>
      <c r="N27">
        <v>13.75</v>
      </c>
      <c r="O27">
        <v>12.27</v>
      </c>
      <c r="P27">
        <v>11.4</v>
      </c>
      <c r="Q27">
        <v>12.26</v>
      </c>
    </row>
    <row r="28" spans="1:17" ht="12.75">
      <c r="A28">
        <v>20041222</v>
      </c>
      <c r="B28">
        <v>8.65</v>
      </c>
      <c r="C28">
        <v>9.34</v>
      </c>
      <c r="D28">
        <v>9.68</v>
      </c>
      <c r="E28">
        <v>7.66</v>
      </c>
      <c r="F28">
        <v>9.18</v>
      </c>
      <c r="G28">
        <v>11.01</v>
      </c>
      <c r="H28">
        <v>10.75</v>
      </c>
      <c r="I28">
        <v>11.39</v>
      </c>
      <c r="J28">
        <v>10.48</v>
      </c>
      <c r="K28">
        <v>10.67</v>
      </c>
      <c r="L28">
        <v>11.75</v>
      </c>
      <c r="M28">
        <v>11.59</v>
      </c>
      <c r="N28">
        <v>10.2</v>
      </c>
      <c r="O28">
        <v>10.36</v>
      </c>
      <c r="P28">
        <v>11.53</v>
      </c>
      <c r="Q28">
        <v>11.84</v>
      </c>
    </row>
    <row r="29" spans="1:17" ht="12.75">
      <c r="A29">
        <v>20041223</v>
      </c>
      <c r="B29">
        <v>6.89</v>
      </c>
      <c r="C29">
        <v>8.25</v>
      </c>
      <c r="D29">
        <v>11.17</v>
      </c>
      <c r="E29">
        <v>10.48</v>
      </c>
      <c r="F29">
        <v>7.81</v>
      </c>
      <c r="G29">
        <v>9.74</v>
      </c>
      <c r="H29">
        <v>12.27</v>
      </c>
      <c r="I29">
        <v>11.29</v>
      </c>
      <c r="J29">
        <v>10.08</v>
      </c>
      <c r="K29">
        <v>12.91</v>
      </c>
      <c r="L29">
        <v>13.89</v>
      </c>
      <c r="M29">
        <v>13.95</v>
      </c>
      <c r="N29">
        <v>12.47</v>
      </c>
      <c r="O29">
        <v>14.56</v>
      </c>
      <c r="P29">
        <v>17.02</v>
      </c>
      <c r="Q29">
        <v>16.67</v>
      </c>
    </row>
    <row r="30" spans="1:17" ht="12.75">
      <c r="A30">
        <v>20041224</v>
      </c>
      <c r="B30">
        <v>7.79</v>
      </c>
      <c r="C30">
        <v>7.74</v>
      </c>
      <c r="D30">
        <v>9.76</v>
      </c>
      <c r="E30">
        <v>7.94</v>
      </c>
      <c r="F30">
        <v>9.27</v>
      </c>
      <c r="G30">
        <v>9.55</v>
      </c>
      <c r="H30">
        <v>11.92</v>
      </c>
      <c r="I30">
        <v>10.01</v>
      </c>
      <c r="J30">
        <v>9.63</v>
      </c>
      <c r="K30">
        <v>10.16</v>
      </c>
      <c r="L30">
        <v>12.02</v>
      </c>
      <c r="M30">
        <v>10.47</v>
      </c>
      <c r="N30">
        <v>11.58</v>
      </c>
      <c r="O30">
        <v>12.37</v>
      </c>
      <c r="P30">
        <v>13.15</v>
      </c>
      <c r="Q30">
        <v>11.36</v>
      </c>
    </row>
    <row r="31" spans="1:17" ht="12.75">
      <c r="A31">
        <v>20041225</v>
      </c>
      <c r="B31">
        <v>7.71</v>
      </c>
      <c r="C31">
        <v>7.65</v>
      </c>
      <c r="D31">
        <v>7.67</v>
      </c>
      <c r="E31">
        <v>8.06</v>
      </c>
      <c r="F31">
        <v>7.83</v>
      </c>
      <c r="G31">
        <v>7.24</v>
      </c>
      <c r="H31">
        <v>8.28</v>
      </c>
      <c r="I31">
        <v>8.77</v>
      </c>
      <c r="J31">
        <v>9.06</v>
      </c>
      <c r="K31">
        <v>8.77</v>
      </c>
      <c r="L31">
        <v>9.75</v>
      </c>
      <c r="M31">
        <v>9.26</v>
      </c>
      <c r="N31">
        <v>9.53</v>
      </c>
      <c r="O31">
        <v>9.11</v>
      </c>
      <c r="P31">
        <v>10.24</v>
      </c>
      <c r="Q31">
        <v>9.83</v>
      </c>
    </row>
    <row r="32" spans="1:17" ht="12.75">
      <c r="A32">
        <v>20041226</v>
      </c>
      <c r="B32">
        <v>8.5</v>
      </c>
      <c r="C32">
        <v>9.61</v>
      </c>
      <c r="D32">
        <v>9.04</v>
      </c>
      <c r="E32">
        <v>7.85</v>
      </c>
      <c r="F32">
        <v>8.01</v>
      </c>
      <c r="G32">
        <v>8.93</v>
      </c>
      <c r="H32">
        <v>8.77</v>
      </c>
      <c r="I32">
        <v>7.41</v>
      </c>
      <c r="J32">
        <v>8.35</v>
      </c>
      <c r="K32">
        <v>9.33</v>
      </c>
      <c r="L32">
        <v>9.55</v>
      </c>
      <c r="M32">
        <v>8.07</v>
      </c>
      <c r="N32">
        <v>8.32</v>
      </c>
      <c r="O32">
        <v>8.91</v>
      </c>
      <c r="P32">
        <v>9.53</v>
      </c>
      <c r="Q32">
        <v>8.25</v>
      </c>
    </row>
    <row r="33" spans="1:17" ht="12.75">
      <c r="A33">
        <v>20041227</v>
      </c>
      <c r="B33">
        <v>8.75</v>
      </c>
      <c r="C33">
        <v>10.19</v>
      </c>
      <c r="D33">
        <v>11.95</v>
      </c>
      <c r="E33">
        <v>12.1</v>
      </c>
      <c r="F33">
        <v>8.76</v>
      </c>
      <c r="G33">
        <v>10.37</v>
      </c>
      <c r="H33">
        <v>12.2</v>
      </c>
      <c r="I33">
        <v>12.44</v>
      </c>
      <c r="J33">
        <v>8.25</v>
      </c>
      <c r="K33">
        <v>9.91</v>
      </c>
      <c r="L33">
        <v>12.03</v>
      </c>
      <c r="M33">
        <v>12.23</v>
      </c>
      <c r="N33">
        <v>8.95</v>
      </c>
      <c r="O33">
        <v>10.16</v>
      </c>
      <c r="P33">
        <v>10.91</v>
      </c>
      <c r="Q33">
        <v>12.97</v>
      </c>
    </row>
    <row r="34" spans="1:17" ht="12.75">
      <c r="A34">
        <v>20041228</v>
      </c>
      <c r="B34">
        <v>11.03</v>
      </c>
      <c r="C34">
        <v>11.6</v>
      </c>
      <c r="D34">
        <v>12.45</v>
      </c>
      <c r="E34">
        <v>11.49</v>
      </c>
      <c r="F34">
        <v>13.63</v>
      </c>
      <c r="G34">
        <v>14.51</v>
      </c>
      <c r="H34">
        <v>14.96</v>
      </c>
      <c r="I34">
        <v>14.42</v>
      </c>
      <c r="J34">
        <v>13.98</v>
      </c>
      <c r="K34">
        <v>15.2</v>
      </c>
      <c r="L34">
        <v>15.12</v>
      </c>
      <c r="M34">
        <v>14.99</v>
      </c>
      <c r="N34">
        <v>13.91</v>
      </c>
      <c r="O34">
        <v>15.49</v>
      </c>
      <c r="P34">
        <v>15.5</v>
      </c>
      <c r="Q34">
        <v>15.78</v>
      </c>
    </row>
    <row r="35" spans="1:17" ht="12.75">
      <c r="A35">
        <v>20041229</v>
      </c>
      <c r="B35">
        <v>7.74</v>
      </c>
      <c r="C35">
        <v>7.44</v>
      </c>
      <c r="D35">
        <v>6.75</v>
      </c>
      <c r="E35">
        <v>6.88</v>
      </c>
      <c r="F35">
        <v>10.19</v>
      </c>
      <c r="G35">
        <v>9.69</v>
      </c>
      <c r="H35">
        <v>8.77</v>
      </c>
      <c r="I35">
        <v>8.53</v>
      </c>
      <c r="J35">
        <v>12.98</v>
      </c>
      <c r="K35">
        <v>12.32</v>
      </c>
      <c r="L35">
        <v>11.23</v>
      </c>
      <c r="M35">
        <v>11.78</v>
      </c>
      <c r="N35">
        <v>14.12</v>
      </c>
      <c r="O35">
        <v>14.05</v>
      </c>
      <c r="P35">
        <v>12.65</v>
      </c>
      <c r="Q35">
        <v>14.02</v>
      </c>
    </row>
    <row r="36" spans="1:17" ht="12.75">
      <c r="A36">
        <v>20041230</v>
      </c>
      <c r="B36">
        <v>6.87</v>
      </c>
      <c r="C36">
        <v>7.49</v>
      </c>
      <c r="D36">
        <v>6.73</v>
      </c>
      <c r="E36">
        <v>7.75</v>
      </c>
      <c r="F36">
        <v>7.87</v>
      </c>
      <c r="G36">
        <v>8.76</v>
      </c>
      <c r="H36">
        <v>7.45</v>
      </c>
      <c r="I36">
        <v>8.41</v>
      </c>
      <c r="J36">
        <v>9.62</v>
      </c>
      <c r="K36">
        <v>10.39</v>
      </c>
      <c r="L36">
        <v>9.43</v>
      </c>
      <c r="M36">
        <v>9.75</v>
      </c>
      <c r="N36">
        <v>12.91</v>
      </c>
      <c r="O36">
        <v>13.59</v>
      </c>
      <c r="P36">
        <v>12.06</v>
      </c>
      <c r="Q36">
        <v>12</v>
      </c>
    </row>
    <row r="37" spans="1:17" ht="12.75">
      <c r="A37">
        <v>20041231</v>
      </c>
      <c r="B37">
        <v>7.39</v>
      </c>
      <c r="C37">
        <v>8.12</v>
      </c>
      <c r="D37">
        <v>7.85</v>
      </c>
      <c r="E37">
        <v>7.84</v>
      </c>
      <c r="F37">
        <v>8.59</v>
      </c>
      <c r="G37">
        <v>8.64</v>
      </c>
      <c r="H37">
        <v>7.59</v>
      </c>
      <c r="I37">
        <v>8.01</v>
      </c>
      <c r="J37">
        <v>9.71</v>
      </c>
      <c r="K37">
        <v>9.94</v>
      </c>
      <c r="L37">
        <v>8.56</v>
      </c>
      <c r="M37">
        <v>9.17</v>
      </c>
      <c r="N37">
        <v>11.1</v>
      </c>
      <c r="O37">
        <v>10.93</v>
      </c>
      <c r="P37">
        <v>9.6</v>
      </c>
      <c r="Q37">
        <v>9.88</v>
      </c>
    </row>
    <row r="38" spans="2:17" ht="12.75">
      <c r="B38" s="11">
        <f>AVERAGE(B7:B37)</f>
        <v>7.331612903225806</v>
      </c>
      <c r="C38" s="11">
        <f aca="true" t="shared" si="0" ref="C38:Q38">AVERAGE(C7:C37)</f>
        <v>7.795483870967741</v>
      </c>
      <c r="D38" s="11">
        <f t="shared" si="0"/>
        <v>8.120645161290321</v>
      </c>
      <c r="E38" s="11">
        <f t="shared" si="0"/>
        <v>8.205483870967742</v>
      </c>
      <c r="F38" s="11">
        <f t="shared" si="0"/>
        <v>8.24225806451613</v>
      </c>
      <c r="G38" s="11">
        <f t="shared" si="0"/>
        <v>8.716774193548387</v>
      </c>
      <c r="H38" s="11">
        <f t="shared" si="0"/>
        <v>8.929354838709676</v>
      </c>
      <c r="I38" s="11">
        <f t="shared" si="0"/>
        <v>9.166129032258064</v>
      </c>
      <c r="J38" s="11">
        <f t="shared" si="0"/>
        <v>9.214838709677418</v>
      </c>
      <c r="K38" s="11">
        <f t="shared" si="0"/>
        <v>9.622580645161289</v>
      </c>
      <c r="L38" s="11">
        <f t="shared" si="0"/>
        <v>9.69967741935484</v>
      </c>
      <c r="M38" s="11">
        <f t="shared" si="0"/>
        <v>9.865483870967742</v>
      </c>
      <c r="N38" s="11">
        <f t="shared" si="0"/>
        <v>10.010967741935486</v>
      </c>
      <c r="O38" s="11">
        <f t="shared" si="0"/>
        <v>10.528709677419359</v>
      </c>
      <c r="P38" s="11">
        <f t="shared" si="0"/>
        <v>10.700322580645162</v>
      </c>
      <c r="Q38" s="11">
        <f t="shared" si="0"/>
        <v>11.016774193548386</v>
      </c>
    </row>
    <row r="39" spans="2:17" ht="12.75">
      <c r="B39" t="s">
        <v>75</v>
      </c>
      <c r="C39" t="s">
        <v>76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14</v>
      </c>
      <c r="K39" t="s">
        <v>9</v>
      </c>
      <c r="L39" t="s">
        <v>10</v>
      </c>
      <c r="M39" t="s">
        <v>11</v>
      </c>
      <c r="N39" t="s">
        <v>12</v>
      </c>
      <c r="O39" t="s">
        <v>13</v>
      </c>
      <c r="P39" t="s">
        <v>15</v>
      </c>
      <c r="Q39" t="s">
        <v>16</v>
      </c>
    </row>
    <row r="40" spans="1:17" ht="12.75">
      <c r="A40" t="s">
        <v>37</v>
      </c>
      <c r="B40">
        <v>6.6</v>
      </c>
      <c r="C40">
        <v>7.1</v>
      </c>
      <c r="D40">
        <v>7.4</v>
      </c>
      <c r="E40">
        <v>7.6</v>
      </c>
      <c r="F40">
        <v>7.5</v>
      </c>
      <c r="G40">
        <v>8.1</v>
      </c>
      <c r="H40">
        <v>8.4</v>
      </c>
      <c r="I40">
        <v>8.7</v>
      </c>
      <c r="J40">
        <v>8.5</v>
      </c>
      <c r="K40">
        <v>9.1</v>
      </c>
      <c r="L40">
        <v>9.5</v>
      </c>
      <c r="M40">
        <v>9.9</v>
      </c>
      <c r="N40">
        <v>9.5</v>
      </c>
      <c r="O40">
        <v>9.9</v>
      </c>
      <c r="P40">
        <v>10.1</v>
      </c>
      <c r="Q40">
        <v>10.3</v>
      </c>
    </row>
    <row r="41" spans="1:17" ht="12.75">
      <c r="A41" t="s">
        <v>74</v>
      </c>
      <c r="B41" s="11">
        <f>B38</f>
        <v>7.331612903225806</v>
      </c>
      <c r="C41" s="11">
        <f aca="true" t="shared" si="1" ref="C41:Q41">C38</f>
        <v>7.795483870967741</v>
      </c>
      <c r="D41" s="11">
        <f t="shared" si="1"/>
        <v>8.120645161290321</v>
      </c>
      <c r="E41" s="11">
        <f t="shared" si="1"/>
        <v>8.205483870967742</v>
      </c>
      <c r="F41" s="11">
        <f t="shared" si="1"/>
        <v>8.24225806451613</v>
      </c>
      <c r="G41" s="11">
        <f t="shared" si="1"/>
        <v>8.716774193548387</v>
      </c>
      <c r="H41" s="11">
        <f t="shared" si="1"/>
        <v>8.929354838709676</v>
      </c>
      <c r="I41" s="11">
        <f t="shared" si="1"/>
        <v>9.166129032258064</v>
      </c>
      <c r="J41" s="11">
        <f t="shared" si="1"/>
        <v>9.214838709677418</v>
      </c>
      <c r="K41" s="11">
        <f t="shared" si="1"/>
        <v>9.622580645161289</v>
      </c>
      <c r="L41" s="11">
        <f t="shared" si="1"/>
        <v>9.69967741935484</v>
      </c>
      <c r="M41" s="11">
        <f t="shared" si="1"/>
        <v>9.865483870967742</v>
      </c>
      <c r="N41" s="11">
        <f t="shared" si="1"/>
        <v>10.010967741935486</v>
      </c>
      <c r="O41" s="11">
        <f t="shared" si="1"/>
        <v>10.528709677419359</v>
      </c>
      <c r="P41" s="11">
        <f t="shared" si="1"/>
        <v>10.700322580645162</v>
      </c>
      <c r="Q41" s="11">
        <f t="shared" si="1"/>
        <v>11.016774193548386</v>
      </c>
    </row>
    <row r="42" spans="1:17" ht="12.75">
      <c r="A42" t="s">
        <v>38</v>
      </c>
      <c r="C42">
        <v>7.1</v>
      </c>
      <c r="E42">
        <v>7.7</v>
      </c>
      <c r="G42">
        <v>8.1</v>
      </c>
      <c r="I42">
        <v>8.6</v>
      </c>
      <c r="K42">
        <v>9.2</v>
      </c>
      <c r="M42">
        <v>9.8</v>
      </c>
      <c r="O42">
        <v>10</v>
      </c>
      <c r="Q42">
        <v>10.6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 topLeftCell="A14">
      <selection activeCell="B43" sqref="B43:Q43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3" width="6.7109375" style="0" bestFit="1" customWidth="1"/>
    <col min="4" max="25" width="6.00390625" style="0" bestFit="1" customWidth="1"/>
  </cols>
  <sheetData>
    <row r="1" spans="1:2" ht="12.75">
      <c r="A1" t="s">
        <v>130</v>
      </c>
      <c r="B1" t="s">
        <v>131</v>
      </c>
    </row>
    <row r="2" spans="1:3" ht="12.75">
      <c r="A2" t="s">
        <v>79</v>
      </c>
      <c r="B2" t="s">
        <v>85</v>
      </c>
      <c r="C2" t="s">
        <v>83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42</v>
      </c>
      <c r="D7" t="s">
        <v>42</v>
      </c>
      <c r="E7" t="s">
        <v>42</v>
      </c>
      <c r="F7" t="s">
        <v>42</v>
      </c>
      <c r="G7" t="s">
        <v>42</v>
      </c>
      <c r="H7" t="s">
        <v>40</v>
      </c>
      <c r="I7" t="s">
        <v>42</v>
      </c>
      <c r="J7" t="s">
        <v>42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20041201</v>
      </c>
      <c r="B8">
        <v>5.8</v>
      </c>
      <c r="C8">
        <v>7.07</v>
      </c>
      <c r="D8">
        <v>6.95</v>
      </c>
      <c r="E8">
        <v>8.87</v>
      </c>
      <c r="F8">
        <v>8.63</v>
      </c>
      <c r="G8">
        <v>9.21</v>
      </c>
      <c r="H8">
        <v>6.78</v>
      </c>
      <c r="I8">
        <v>7.75</v>
      </c>
      <c r="J8">
        <v>7.91</v>
      </c>
      <c r="K8">
        <v>9.43</v>
      </c>
      <c r="L8">
        <v>9.19</v>
      </c>
      <c r="M8">
        <v>9.08</v>
      </c>
      <c r="N8">
        <v>6.56</v>
      </c>
      <c r="O8">
        <v>7.85</v>
      </c>
      <c r="P8">
        <v>8.06</v>
      </c>
      <c r="Q8">
        <v>9.84</v>
      </c>
      <c r="R8">
        <v>8.92</v>
      </c>
      <c r="S8">
        <v>9.08</v>
      </c>
      <c r="T8">
        <v>8.05</v>
      </c>
      <c r="U8">
        <v>9.43</v>
      </c>
      <c r="V8">
        <v>9.5</v>
      </c>
      <c r="W8">
        <v>10.07</v>
      </c>
      <c r="X8">
        <v>8.68</v>
      </c>
      <c r="Y8">
        <v>8.6</v>
      </c>
    </row>
    <row r="9" spans="1:25" ht="12.75">
      <c r="A9">
        <v>20041202</v>
      </c>
      <c r="B9">
        <v>5.43</v>
      </c>
      <c r="C9">
        <v>5.58</v>
      </c>
      <c r="D9">
        <v>5.54</v>
      </c>
      <c r="E9">
        <v>6.13</v>
      </c>
      <c r="F9">
        <v>6.13</v>
      </c>
      <c r="G9">
        <v>6.13</v>
      </c>
      <c r="H9">
        <v>6.78</v>
      </c>
      <c r="I9">
        <v>6.76</v>
      </c>
      <c r="J9">
        <v>6.83</v>
      </c>
      <c r="K9">
        <v>7.65</v>
      </c>
      <c r="L9">
        <v>6.44</v>
      </c>
      <c r="M9">
        <v>6.34</v>
      </c>
      <c r="N9">
        <v>6.67</v>
      </c>
      <c r="O9">
        <v>6.54</v>
      </c>
      <c r="P9">
        <v>6.65</v>
      </c>
      <c r="Q9">
        <v>7.54</v>
      </c>
      <c r="R9">
        <v>6.64</v>
      </c>
      <c r="S9">
        <v>6.56</v>
      </c>
      <c r="T9">
        <v>6.62</v>
      </c>
      <c r="U9">
        <v>6.7</v>
      </c>
      <c r="V9">
        <v>6.3</v>
      </c>
      <c r="W9">
        <v>7.58</v>
      </c>
      <c r="X9">
        <v>6.41</v>
      </c>
      <c r="Y9">
        <v>6.11</v>
      </c>
    </row>
    <row r="10" spans="1:25" ht="12.75">
      <c r="A10">
        <v>20041203</v>
      </c>
      <c r="B10">
        <v>4.99</v>
      </c>
      <c r="C10">
        <v>5.24</v>
      </c>
      <c r="D10">
        <v>5.22</v>
      </c>
      <c r="E10">
        <v>6.4</v>
      </c>
      <c r="F10">
        <v>6.38</v>
      </c>
      <c r="G10">
        <v>6.31</v>
      </c>
      <c r="H10">
        <v>5.85</v>
      </c>
      <c r="I10">
        <v>6.23</v>
      </c>
      <c r="J10">
        <v>6.45</v>
      </c>
      <c r="K10">
        <v>7.01</v>
      </c>
      <c r="L10">
        <v>7.04</v>
      </c>
      <c r="M10">
        <v>7.02</v>
      </c>
      <c r="N10">
        <v>5.44</v>
      </c>
      <c r="O10">
        <v>6.31</v>
      </c>
      <c r="P10">
        <v>6.53</v>
      </c>
      <c r="Q10">
        <v>8.85</v>
      </c>
      <c r="R10">
        <v>8.76</v>
      </c>
      <c r="S10">
        <v>8.81</v>
      </c>
      <c r="T10">
        <v>5.65</v>
      </c>
      <c r="U10">
        <v>6.46</v>
      </c>
      <c r="V10">
        <v>6.64</v>
      </c>
      <c r="W10">
        <v>8.74</v>
      </c>
      <c r="X10">
        <v>8.49</v>
      </c>
      <c r="Y10">
        <v>8.64</v>
      </c>
    </row>
    <row r="11" spans="1:25" ht="12.75">
      <c r="A11">
        <v>20041204</v>
      </c>
      <c r="B11">
        <v>5.23</v>
      </c>
      <c r="C11">
        <v>5.2</v>
      </c>
      <c r="D11">
        <v>5.27</v>
      </c>
      <c r="E11">
        <v>6.74</v>
      </c>
      <c r="F11">
        <v>6.02</v>
      </c>
      <c r="G11">
        <v>6.02</v>
      </c>
      <c r="H11">
        <v>5.27</v>
      </c>
      <c r="I11">
        <v>5.62</v>
      </c>
      <c r="J11">
        <v>5.43</v>
      </c>
      <c r="K11">
        <v>6.12</v>
      </c>
      <c r="L11">
        <v>5.42</v>
      </c>
      <c r="M11">
        <v>5.26</v>
      </c>
      <c r="N11">
        <v>5.4</v>
      </c>
      <c r="O11">
        <v>5.93</v>
      </c>
      <c r="P11">
        <v>6.12</v>
      </c>
      <c r="Q11">
        <v>6.89</v>
      </c>
      <c r="R11">
        <v>6.53</v>
      </c>
      <c r="S11">
        <v>6.74</v>
      </c>
      <c r="T11">
        <v>6.52</v>
      </c>
      <c r="U11">
        <v>6.84</v>
      </c>
      <c r="V11">
        <v>7.33</v>
      </c>
      <c r="W11">
        <v>8.14</v>
      </c>
      <c r="X11">
        <v>7.05</v>
      </c>
      <c r="Y11">
        <v>7.44</v>
      </c>
    </row>
    <row r="12" spans="1:25" ht="12.75">
      <c r="A12">
        <v>20041205</v>
      </c>
      <c r="B12">
        <v>5.85</v>
      </c>
      <c r="C12">
        <v>7.45</v>
      </c>
      <c r="D12">
        <v>7.5</v>
      </c>
      <c r="E12">
        <v>8.58</v>
      </c>
      <c r="F12">
        <v>8.91</v>
      </c>
      <c r="G12">
        <v>8.85</v>
      </c>
      <c r="H12">
        <v>6.26</v>
      </c>
      <c r="I12">
        <v>8.07</v>
      </c>
      <c r="J12">
        <v>8.08</v>
      </c>
      <c r="K12">
        <v>8.64</v>
      </c>
      <c r="L12">
        <v>8.62</v>
      </c>
      <c r="M12">
        <v>8.61</v>
      </c>
      <c r="N12">
        <v>6.11</v>
      </c>
      <c r="O12">
        <v>8.03</v>
      </c>
      <c r="P12">
        <v>8.12</v>
      </c>
      <c r="Q12">
        <v>8.67</v>
      </c>
      <c r="R12">
        <v>9.1</v>
      </c>
      <c r="S12">
        <v>9.21</v>
      </c>
      <c r="T12">
        <v>6.65</v>
      </c>
      <c r="U12">
        <v>8.31</v>
      </c>
      <c r="V12">
        <v>8.48</v>
      </c>
      <c r="W12">
        <v>8.98</v>
      </c>
      <c r="X12">
        <v>9.92</v>
      </c>
      <c r="Y12">
        <v>10.15</v>
      </c>
    </row>
    <row r="13" spans="1:25" ht="12.75">
      <c r="A13">
        <v>20041206</v>
      </c>
      <c r="B13">
        <v>8.16</v>
      </c>
      <c r="C13">
        <v>8.23</v>
      </c>
      <c r="D13">
        <v>7.78</v>
      </c>
      <c r="E13">
        <v>8.72</v>
      </c>
      <c r="F13">
        <v>10.08</v>
      </c>
      <c r="G13">
        <v>9.98</v>
      </c>
      <c r="H13">
        <v>8.71</v>
      </c>
      <c r="I13">
        <v>9.01</v>
      </c>
      <c r="J13">
        <v>8.85</v>
      </c>
      <c r="K13">
        <v>9.32</v>
      </c>
      <c r="L13">
        <v>10.71</v>
      </c>
      <c r="M13">
        <v>10.69</v>
      </c>
      <c r="N13">
        <v>8.91</v>
      </c>
      <c r="O13">
        <v>9.91</v>
      </c>
      <c r="P13">
        <v>9.72</v>
      </c>
      <c r="Q13">
        <v>10.09</v>
      </c>
      <c r="R13">
        <v>11.41</v>
      </c>
      <c r="S13">
        <v>11.21</v>
      </c>
      <c r="T13">
        <v>9.49</v>
      </c>
      <c r="U13">
        <v>10.34</v>
      </c>
      <c r="V13">
        <v>10.31</v>
      </c>
      <c r="W13">
        <v>10.54</v>
      </c>
      <c r="X13">
        <v>12.18</v>
      </c>
      <c r="Y13">
        <v>12.25</v>
      </c>
    </row>
    <row r="14" spans="1:25" ht="12.75">
      <c r="A14">
        <v>20041207</v>
      </c>
      <c r="B14">
        <v>11.83</v>
      </c>
      <c r="C14">
        <v>12.43</v>
      </c>
      <c r="D14">
        <v>12.59</v>
      </c>
      <c r="E14">
        <v>11.38</v>
      </c>
      <c r="F14">
        <v>11</v>
      </c>
      <c r="G14">
        <v>11.1</v>
      </c>
      <c r="H14">
        <v>10.29</v>
      </c>
      <c r="I14">
        <v>10.88</v>
      </c>
      <c r="J14">
        <v>10.81</v>
      </c>
      <c r="K14">
        <v>10.96</v>
      </c>
      <c r="L14">
        <v>11.39</v>
      </c>
      <c r="M14">
        <v>11.15</v>
      </c>
      <c r="N14">
        <v>10.73</v>
      </c>
      <c r="O14">
        <v>11.27</v>
      </c>
      <c r="P14">
        <v>11.57</v>
      </c>
      <c r="Q14">
        <v>10.13</v>
      </c>
      <c r="R14">
        <v>9.79</v>
      </c>
      <c r="S14">
        <v>11.03</v>
      </c>
      <c r="T14">
        <v>11.6</v>
      </c>
      <c r="U14">
        <v>12.17</v>
      </c>
      <c r="V14">
        <v>12.09</v>
      </c>
      <c r="W14">
        <v>10.58</v>
      </c>
      <c r="X14">
        <v>10.03</v>
      </c>
      <c r="Y14">
        <v>9.99</v>
      </c>
    </row>
    <row r="15" spans="1:25" ht="12.75">
      <c r="A15">
        <v>20041208</v>
      </c>
      <c r="B15">
        <v>7.38</v>
      </c>
      <c r="C15">
        <v>8.09</v>
      </c>
      <c r="D15">
        <v>6.8</v>
      </c>
      <c r="E15">
        <v>5.18</v>
      </c>
      <c r="F15">
        <v>5.54</v>
      </c>
      <c r="G15">
        <v>4.6</v>
      </c>
      <c r="H15">
        <v>11.14</v>
      </c>
      <c r="I15">
        <v>11.48</v>
      </c>
      <c r="J15">
        <v>11.43</v>
      </c>
      <c r="K15">
        <v>8.37</v>
      </c>
      <c r="L15">
        <v>8.8</v>
      </c>
      <c r="M15">
        <v>8.94</v>
      </c>
      <c r="N15">
        <v>11.72</v>
      </c>
      <c r="O15">
        <v>12</v>
      </c>
      <c r="P15">
        <v>12.14</v>
      </c>
      <c r="Q15">
        <v>9.86</v>
      </c>
      <c r="R15">
        <v>10.89</v>
      </c>
      <c r="S15">
        <v>10.94</v>
      </c>
      <c r="T15">
        <v>10.63</v>
      </c>
      <c r="U15">
        <v>11.54</v>
      </c>
      <c r="V15">
        <v>12.16</v>
      </c>
      <c r="W15">
        <v>9.14</v>
      </c>
      <c r="X15">
        <v>10.43</v>
      </c>
      <c r="Y15">
        <v>12.49</v>
      </c>
    </row>
    <row r="16" spans="1:25" ht="12.75">
      <c r="A16">
        <v>20041209</v>
      </c>
      <c r="B16">
        <v>4.65</v>
      </c>
      <c r="C16">
        <v>5.57</v>
      </c>
      <c r="D16">
        <v>5.29</v>
      </c>
      <c r="E16">
        <v>5.04</v>
      </c>
      <c r="F16">
        <v>6.28</v>
      </c>
      <c r="G16">
        <v>5.67</v>
      </c>
      <c r="H16">
        <v>6.21</v>
      </c>
      <c r="I16">
        <v>7.45</v>
      </c>
      <c r="J16">
        <v>6.75</v>
      </c>
      <c r="K16">
        <v>6.58</v>
      </c>
      <c r="L16">
        <v>7.8</v>
      </c>
      <c r="M16">
        <v>7.1</v>
      </c>
      <c r="N16">
        <v>9.77</v>
      </c>
      <c r="O16">
        <v>11.08</v>
      </c>
      <c r="P16">
        <v>11.23</v>
      </c>
      <c r="Q16">
        <v>10.15</v>
      </c>
      <c r="R16">
        <v>11.7</v>
      </c>
      <c r="S16">
        <v>11.42</v>
      </c>
      <c r="T16">
        <v>12.04</v>
      </c>
      <c r="U16">
        <v>13.38</v>
      </c>
      <c r="V16">
        <v>13.54</v>
      </c>
      <c r="W16">
        <v>11.78</v>
      </c>
      <c r="X16">
        <v>13.65</v>
      </c>
      <c r="Y16">
        <v>13.38</v>
      </c>
    </row>
    <row r="17" spans="1:25" ht="12.75">
      <c r="A17">
        <v>20041210</v>
      </c>
      <c r="B17" t="s">
        <v>84</v>
      </c>
      <c r="C17" t="s">
        <v>84</v>
      </c>
      <c r="D17">
        <v>6.12</v>
      </c>
      <c r="E17" t="s">
        <v>84</v>
      </c>
      <c r="F17" t="s">
        <v>84</v>
      </c>
      <c r="G17">
        <v>7.97</v>
      </c>
      <c r="H17">
        <v>6.59</v>
      </c>
      <c r="I17">
        <v>6.88</v>
      </c>
      <c r="J17">
        <v>6.5</v>
      </c>
      <c r="K17">
        <v>6.18</v>
      </c>
      <c r="L17">
        <v>8.29</v>
      </c>
      <c r="M17">
        <v>7.75</v>
      </c>
      <c r="N17">
        <v>8.28</v>
      </c>
      <c r="O17">
        <v>8.58</v>
      </c>
      <c r="P17">
        <v>7.76</v>
      </c>
      <c r="Q17">
        <v>6.95</v>
      </c>
      <c r="R17">
        <v>8.51</v>
      </c>
      <c r="S17">
        <v>8.12</v>
      </c>
      <c r="T17">
        <v>12.63</v>
      </c>
      <c r="U17">
        <v>13.45</v>
      </c>
      <c r="V17">
        <v>13.37</v>
      </c>
      <c r="W17">
        <v>10.54</v>
      </c>
      <c r="X17">
        <v>11</v>
      </c>
      <c r="Y17">
        <v>11.14</v>
      </c>
    </row>
    <row r="18" spans="1:25" ht="12.75">
      <c r="A18">
        <v>20041211</v>
      </c>
      <c r="B18">
        <v>6.26</v>
      </c>
      <c r="C18">
        <v>6.3</v>
      </c>
      <c r="D18">
        <v>6.42</v>
      </c>
      <c r="E18">
        <v>5.39</v>
      </c>
      <c r="F18">
        <v>6</v>
      </c>
      <c r="G18">
        <v>6.01</v>
      </c>
      <c r="H18" t="s">
        <v>84</v>
      </c>
      <c r="I18" t="s">
        <v>84</v>
      </c>
      <c r="J18">
        <v>7.48</v>
      </c>
      <c r="K18" t="s">
        <v>84</v>
      </c>
      <c r="L18" t="s">
        <v>84</v>
      </c>
      <c r="M18">
        <v>6.94</v>
      </c>
      <c r="N18">
        <v>7.87</v>
      </c>
      <c r="O18">
        <v>7.52</v>
      </c>
      <c r="P18">
        <v>7.47</v>
      </c>
      <c r="Q18">
        <v>6.76</v>
      </c>
      <c r="R18">
        <v>7.83</v>
      </c>
      <c r="S18">
        <v>8</v>
      </c>
      <c r="T18">
        <v>8.1</v>
      </c>
      <c r="U18">
        <v>7.73</v>
      </c>
      <c r="V18">
        <v>7.5</v>
      </c>
      <c r="W18">
        <v>6.59</v>
      </c>
      <c r="X18">
        <v>7.64</v>
      </c>
      <c r="Y18">
        <v>7.24</v>
      </c>
    </row>
    <row r="19" spans="1:25" ht="12.75">
      <c r="A19">
        <v>20041212</v>
      </c>
      <c r="B19">
        <v>4.76</v>
      </c>
      <c r="C19">
        <v>5.09</v>
      </c>
      <c r="D19">
        <v>5.07</v>
      </c>
      <c r="E19">
        <v>5.51</v>
      </c>
      <c r="F19">
        <v>5.18</v>
      </c>
      <c r="G19">
        <v>5.21</v>
      </c>
      <c r="H19">
        <v>5.42</v>
      </c>
      <c r="I19">
        <v>5.52</v>
      </c>
      <c r="J19">
        <v>5.42</v>
      </c>
      <c r="K19">
        <v>5.35</v>
      </c>
      <c r="L19">
        <v>5.21</v>
      </c>
      <c r="M19">
        <v>5.06</v>
      </c>
      <c r="N19" t="s">
        <v>84</v>
      </c>
      <c r="O19" t="s">
        <v>84</v>
      </c>
      <c r="P19">
        <v>6.58</v>
      </c>
      <c r="Q19" t="s">
        <v>84</v>
      </c>
      <c r="R19" t="s">
        <v>84</v>
      </c>
      <c r="S19">
        <v>5.87</v>
      </c>
      <c r="T19">
        <v>7.81</v>
      </c>
      <c r="U19">
        <v>8.22</v>
      </c>
      <c r="V19">
        <v>8.25</v>
      </c>
      <c r="W19">
        <v>7.16</v>
      </c>
      <c r="X19">
        <v>7.23</v>
      </c>
      <c r="Y19">
        <v>7.58</v>
      </c>
    </row>
    <row r="20" spans="1:25" ht="12.75">
      <c r="A20">
        <v>20041213</v>
      </c>
      <c r="B20">
        <v>4.84</v>
      </c>
      <c r="C20">
        <v>5.5</v>
      </c>
      <c r="D20">
        <v>5.2</v>
      </c>
      <c r="E20">
        <v>6.86</v>
      </c>
      <c r="F20">
        <v>8.54</v>
      </c>
      <c r="G20">
        <v>8.12</v>
      </c>
      <c r="H20">
        <v>4.95</v>
      </c>
      <c r="I20">
        <v>5.7</v>
      </c>
      <c r="J20">
        <v>5.57</v>
      </c>
      <c r="K20">
        <v>7.4</v>
      </c>
      <c r="L20">
        <v>9.55</v>
      </c>
      <c r="M20">
        <v>9.5</v>
      </c>
      <c r="N20">
        <v>5.22</v>
      </c>
      <c r="O20">
        <v>5.72</v>
      </c>
      <c r="P20">
        <v>5.85</v>
      </c>
      <c r="Q20">
        <v>7.17</v>
      </c>
      <c r="R20">
        <v>9.06</v>
      </c>
      <c r="S20">
        <v>8.88</v>
      </c>
      <c r="T20" t="s">
        <v>84</v>
      </c>
      <c r="U20" t="s">
        <v>84</v>
      </c>
      <c r="V20">
        <v>7.37</v>
      </c>
      <c r="W20" t="s">
        <v>84</v>
      </c>
      <c r="X20" t="s">
        <v>84</v>
      </c>
      <c r="Y20">
        <v>9.9</v>
      </c>
    </row>
    <row r="21" spans="1:25" ht="12.75">
      <c r="A21">
        <v>20041214</v>
      </c>
      <c r="B21">
        <v>7.75</v>
      </c>
      <c r="C21">
        <v>7.21</v>
      </c>
      <c r="D21">
        <v>7.06</v>
      </c>
      <c r="E21">
        <v>7.66</v>
      </c>
      <c r="F21">
        <v>8.38</v>
      </c>
      <c r="G21">
        <v>8.17</v>
      </c>
      <c r="H21">
        <v>7.96</v>
      </c>
      <c r="I21">
        <v>7.11</v>
      </c>
      <c r="J21">
        <v>6.89</v>
      </c>
      <c r="K21">
        <v>8.37</v>
      </c>
      <c r="L21">
        <v>9.28</v>
      </c>
      <c r="M21">
        <v>8.85</v>
      </c>
      <c r="N21">
        <v>8.99</v>
      </c>
      <c r="O21">
        <v>8.16</v>
      </c>
      <c r="P21">
        <v>7.89</v>
      </c>
      <c r="Q21">
        <v>9.06</v>
      </c>
      <c r="R21">
        <v>9.7</v>
      </c>
      <c r="S21">
        <v>9.5</v>
      </c>
      <c r="T21">
        <v>8.91</v>
      </c>
      <c r="U21">
        <v>8.69</v>
      </c>
      <c r="V21">
        <v>8.47</v>
      </c>
      <c r="W21">
        <v>9.87</v>
      </c>
      <c r="X21">
        <v>10.96</v>
      </c>
      <c r="Y21">
        <v>11.21</v>
      </c>
    </row>
    <row r="22" spans="1:25" ht="12.75">
      <c r="A22">
        <v>20041215</v>
      </c>
      <c r="B22">
        <v>5.61</v>
      </c>
      <c r="C22">
        <v>5.46</v>
      </c>
      <c r="D22">
        <v>5.13</v>
      </c>
      <c r="E22">
        <v>5.53</v>
      </c>
      <c r="F22">
        <v>6.42</v>
      </c>
      <c r="G22">
        <v>5.93</v>
      </c>
      <c r="H22">
        <v>7.64</v>
      </c>
      <c r="I22">
        <v>7.68</v>
      </c>
      <c r="J22">
        <v>7.41</v>
      </c>
      <c r="K22">
        <v>8.03</v>
      </c>
      <c r="L22">
        <v>8.58</v>
      </c>
      <c r="M22">
        <v>8.29</v>
      </c>
      <c r="N22">
        <v>8.39</v>
      </c>
      <c r="O22">
        <v>8.01</v>
      </c>
      <c r="P22">
        <v>7.83</v>
      </c>
      <c r="Q22">
        <v>9.22</v>
      </c>
      <c r="R22">
        <v>10.12</v>
      </c>
      <c r="S22">
        <v>9.63</v>
      </c>
      <c r="T22">
        <v>8.75</v>
      </c>
      <c r="U22">
        <v>8.47</v>
      </c>
      <c r="V22">
        <v>8.32</v>
      </c>
      <c r="W22">
        <v>9.57</v>
      </c>
      <c r="X22">
        <v>9.98</v>
      </c>
      <c r="Y22">
        <v>9.67</v>
      </c>
    </row>
    <row r="23" spans="1:25" ht="12.75">
      <c r="A23">
        <v>20041216</v>
      </c>
      <c r="B23">
        <v>4.95</v>
      </c>
      <c r="C23">
        <v>4.89</v>
      </c>
      <c r="D23">
        <v>4.71</v>
      </c>
      <c r="E23">
        <v>4.9</v>
      </c>
      <c r="F23">
        <v>6.24</v>
      </c>
      <c r="G23">
        <v>6.47</v>
      </c>
      <c r="H23">
        <v>6.24</v>
      </c>
      <c r="I23">
        <v>6.34</v>
      </c>
      <c r="J23">
        <v>6.04</v>
      </c>
      <c r="K23">
        <v>5.14</v>
      </c>
      <c r="L23">
        <v>6.34</v>
      </c>
      <c r="M23">
        <v>6.09</v>
      </c>
      <c r="N23">
        <v>7.5</v>
      </c>
      <c r="O23">
        <v>7.47</v>
      </c>
      <c r="P23">
        <v>7.17</v>
      </c>
      <c r="Q23">
        <v>6.9</v>
      </c>
      <c r="R23">
        <v>8.01</v>
      </c>
      <c r="S23">
        <v>6.89</v>
      </c>
      <c r="T23">
        <v>8.36</v>
      </c>
      <c r="U23">
        <v>7.79</v>
      </c>
      <c r="V23">
        <v>7.65</v>
      </c>
      <c r="W23">
        <v>7.55</v>
      </c>
      <c r="X23">
        <v>8.55</v>
      </c>
      <c r="Y23">
        <v>8.2</v>
      </c>
    </row>
    <row r="24" spans="1:25" ht="12.75">
      <c r="A24">
        <v>20041217</v>
      </c>
      <c r="B24">
        <v>6.37</v>
      </c>
      <c r="C24">
        <v>6.61</v>
      </c>
      <c r="D24">
        <v>6.61</v>
      </c>
      <c r="E24">
        <v>7.65</v>
      </c>
      <c r="F24">
        <v>6.25</v>
      </c>
      <c r="G24">
        <v>6.42</v>
      </c>
      <c r="H24">
        <v>5.85</v>
      </c>
      <c r="I24">
        <v>6.17</v>
      </c>
      <c r="J24">
        <v>6.39</v>
      </c>
      <c r="K24">
        <v>7.23</v>
      </c>
      <c r="L24">
        <v>6.1</v>
      </c>
      <c r="M24">
        <v>6.44</v>
      </c>
      <c r="N24">
        <v>5.64</v>
      </c>
      <c r="O24">
        <v>5.83</v>
      </c>
      <c r="P24">
        <v>6</v>
      </c>
      <c r="Q24">
        <v>6.08</v>
      </c>
      <c r="R24">
        <v>5.3</v>
      </c>
      <c r="S24">
        <v>5.38</v>
      </c>
      <c r="T24">
        <v>6.11</v>
      </c>
      <c r="U24">
        <v>6.08</v>
      </c>
      <c r="V24">
        <v>6.02</v>
      </c>
      <c r="W24">
        <v>6.42</v>
      </c>
      <c r="X24">
        <v>5.95</v>
      </c>
      <c r="Y24">
        <v>5.82</v>
      </c>
    </row>
    <row r="25" spans="1:25" ht="12.75">
      <c r="A25">
        <v>20041218</v>
      </c>
      <c r="B25">
        <v>6.82</v>
      </c>
      <c r="C25">
        <v>7.22</v>
      </c>
      <c r="D25">
        <v>7.81</v>
      </c>
      <c r="E25">
        <v>6.38</v>
      </c>
      <c r="F25">
        <v>7.22</v>
      </c>
      <c r="G25">
        <v>7.44</v>
      </c>
      <c r="H25">
        <v>6</v>
      </c>
      <c r="I25">
        <v>6.13</v>
      </c>
      <c r="J25">
        <v>6.12</v>
      </c>
      <c r="K25">
        <v>6.46</v>
      </c>
      <c r="L25">
        <v>7.47</v>
      </c>
      <c r="M25">
        <v>7.51</v>
      </c>
      <c r="N25">
        <v>5.74</v>
      </c>
      <c r="O25">
        <v>6.26</v>
      </c>
      <c r="P25">
        <v>6.15</v>
      </c>
      <c r="Q25">
        <v>6.55</v>
      </c>
      <c r="R25">
        <v>7.67</v>
      </c>
      <c r="S25">
        <v>8.08</v>
      </c>
      <c r="T25">
        <v>5.76</v>
      </c>
      <c r="U25">
        <v>6.41</v>
      </c>
      <c r="V25">
        <v>6.39</v>
      </c>
      <c r="W25">
        <v>6.26</v>
      </c>
      <c r="X25">
        <v>7.16</v>
      </c>
      <c r="Y25">
        <v>8.05</v>
      </c>
    </row>
    <row r="26" spans="1:25" ht="12.75">
      <c r="A26">
        <v>20041219</v>
      </c>
      <c r="B26">
        <v>5.98</v>
      </c>
      <c r="C26">
        <v>6.53</v>
      </c>
      <c r="D26">
        <v>6.41</v>
      </c>
      <c r="E26">
        <v>7.37</v>
      </c>
      <c r="F26">
        <v>8.14</v>
      </c>
      <c r="G26">
        <v>8.23</v>
      </c>
      <c r="H26">
        <v>9.54</v>
      </c>
      <c r="I26">
        <v>11.44</v>
      </c>
      <c r="J26">
        <v>11.48</v>
      </c>
      <c r="K26">
        <v>13.82</v>
      </c>
      <c r="L26">
        <v>14.73</v>
      </c>
      <c r="M26">
        <v>14.77</v>
      </c>
      <c r="N26">
        <v>10.43</v>
      </c>
      <c r="O26">
        <v>12.97</v>
      </c>
      <c r="P26">
        <v>13.25</v>
      </c>
      <c r="Q26">
        <v>16.01</v>
      </c>
      <c r="R26">
        <v>16.98</v>
      </c>
      <c r="S26">
        <v>17.27</v>
      </c>
      <c r="T26">
        <v>10.32</v>
      </c>
      <c r="U26">
        <v>12.69</v>
      </c>
      <c r="V26">
        <v>13.5</v>
      </c>
      <c r="W26">
        <v>15.94</v>
      </c>
      <c r="X26">
        <v>17.47</v>
      </c>
      <c r="Y26">
        <v>17.57</v>
      </c>
    </row>
    <row r="27" spans="1:25" ht="12.75">
      <c r="A27">
        <v>20041220</v>
      </c>
      <c r="B27">
        <v>8.38</v>
      </c>
      <c r="C27">
        <v>9.99</v>
      </c>
      <c r="D27">
        <v>11</v>
      </c>
      <c r="E27">
        <v>10.43</v>
      </c>
      <c r="F27">
        <v>10.27</v>
      </c>
      <c r="G27">
        <v>11.95</v>
      </c>
      <c r="H27">
        <v>9.1</v>
      </c>
      <c r="I27">
        <v>10.91</v>
      </c>
      <c r="J27">
        <v>10.85</v>
      </c>
      <c r="K27">
        <v>10.89</v>
      </c>
      <c r="L27">
        <v>10.39</v>
      </c>
      <c r="M27">
        <v>11.09</v>
      </c>
      <c r="N27">
        <v>14.21</v>
      </c>
      <c r="O27">
        <v>14.39</v>
      </c>
      <c r="P27">
        <v>14.53</v>
      </c>
      <c r="Q27">
        <v>14.92</v>
      </c>
      <c r="R27">
        <v>14.51</v>
      </c>
      <c r="S27">
        <v>14.48</v>
      </c>
      <c r="T27">
        <v>16.9</v>
      </c>
      <c r="U27">
        <v>17.75</v>
      </c>
      <c r="V27">
        <v>17.59</v>
      </c>
      <c r="W27">
        <v>18.84</v>
      </c>
      <c r="X27">
        <v>18.83</v>
      </c>
      <c r="Y27">
        <v>18.72</v>
      </c>
    </row>
    <row r="28" spans="1:25" ht="12.75">
      <c r="A28">
        <v>20041221</v>
      </c>
      <c r="B28">
        <v>7.76</v>
      </c>
      <c r="C28">
        <v>7.7</v>
      </c>
      <c r="D28">
        <v>7.98</v>
      </c>
      <c r="E28">
        <v>7.52</v>
      </c>
      <c r="F28">
        <v>7.7</v>
      </c>
      <c r="G28">
        <v>7.56</v>
      </c>
      <c r="H28">
        <v>9.96</v>
      </c>
      <c r="I28">
        <v>10.25</v>
      </c>
      <c r="J28">
        <v>10.73</v>
      </c>
      <c r="K28">
        <v>9.78</v>
      </c>
      <c r="L28">
        <v>10.74</v>
      </c>
      <c r="M28">
        <v>10.92</v>
      </c>
      <c r="N28">
        <v>10.24</v>
      </c>
      <c r="O28">
        <v>10.89</v>
      </c>
      <c r="P28">
        <v>10.86</v>
      </c>
      <c r="Q28">
        <v>10.21</v>
      </c>
      <c r="R28">
        <v>11.1</v>
      </c>
      <c r="S28">
        <v>11</v>
      </c>
      <c r="T28">
        <v>11</v>
      </c>
      <c r="U28">
        <v>9.5</v>
      </c>
      <c r="V28">
        <v>9.43</v>
      </c>
      <c r="W28">
        <v>9.34</v>
      </c>
      <c r="X28">
        <v>9.92</v>
      </c>
      <c r="Y28">
        <v>9.74</v>
      </c>
    </row>
    <row r="29" spans="1:25" ht="12.75">
      <c r="A29">
        <v>20041222</v>
      </c>
      <c r="B29">
        <v>7.72</v>
      </c>
      <c r="C29">
        <v>9.07</v>
      </c>
      <c r="D29">
        <v>9.22</v>
      </c>
      <c r="E29">
        <v>9.43</v>
      </c>
      <c r="F29">
        <v>7.36</v>
      </c>
      <c r="G29">
        <v>7.32</v>
      </c>
      <c r="H29">
        <v>7.67</v>
      </c>
      <c r="I29">
        <v>8.62</v>
      </c>
      <c r="J29">
        <v>8.63</v>
      </c>
      <c r="K29">
        <v>7.83</v>
      </c>
      <c r="L29">
        <v>7</v>
      </c>
      <c r="M29">
        <v>7.17</v>
      </c>
      <c r="N29">
        <v>10.19</v>
      </c>
      <c r="O29">
        <v>10.36</v>
      </c>
      <c r="P29">
        <v>10.91</v>
      </c>
      <c r="Q29">
        <v>10.69</v>
      </c>
      <c r="R29">
        <v>10.99</v>
      </c>
      <c r="S29">
        <v>11.53</v>
      </c>
      <c r="T29">
        <v>10.67</v>
      </c>
      <c r="U29">
        <v>11.13</v>
      </c>
      <c r="V29">
        <v>11.13</v>
      </c>
      <c r="W29">
        <v>11.51</v>
      </c>
      <c r="X29">
        <v>11.76</v>
      </c>
      <c r="Y29">
        <v>11.68</v>
      </c>
    </row>
    <row r="30" spans="1:25" ht="12.75">
      <c r="A30">
        <v>20041223</v>
      </c>
      <c r="B30">
        <v>6.62</v>
      </c>
      <c r="C30">
        <v>7.68</v>
      </c>
      <c r="D30">
        <v>7.89</v>
      </c>
      <c r="E30">
        <v>10.46</v>
      </c>
      <c r="F30">
        <v>10.32</v>
      </c>
      <c r="G30">
        <v>10.97</v>
      </c>
      <c r="H30">
        <v>7.04</v>
      </c>
      <c r="I30">
        <v>7.87</v>
      </c>
      <c r="J30">
        <v>8.21</v>
      </c>
      <c r="K30">
        <v>10.86</v>
      </c>
      <c r="L30">
        <v>11.08</v>
      </c>
      <c r="M30">
        <v>10.87</v>
      </c>
      <c r="N30">
        <v>7.52</v>
      </c>
      <c r="O30">
        <v>9.71</v>
      </c>
      <c r="P30">
        <v>9.83</v>
      </c>
      <c r="Q30">
        <v>12.39</v>
      </c>
      <c r="R30">
        <v>12.42</v>
      </c>
      <c r="S30">
        <v>12.23</v>
      </c>
      <c r="T30">
        <v>11.03</v>
      </c>
      <c r="U30">
        <v>12.55</v>
      </c>
      <c r="V30">
        <v>13.67</v>
      </c>
      <c r="W30">
        <v>15.96</v>
      </c>
      <c r="X30">
        <v>15.52</v>
      </c>
      <c r="Y30">
        <v>15.55</v>
      </c>
    </row>
    <row r="31" spans="1:25" ht="12.75">
      <c r="A31">
        <v>20041224</v>
      </c>
      <c r="B31" t="s">
        <v>84</v>
      </c>
      <c r="C31" t="s">
        <v>84</v>
      </c>
      <c r="D31">
        <v>6.19</v>
      </c>
      <c r="E31" t="s">
        <v>84</v>
      </c>
      <c r="F31" t="s">
        <v>84</v>
      </c>
      <c r="G31">
        <v>7.34</v>
      </c>
      <c r="H31">
        <v>9.77</v>
      </c>
      <c r="I31">
        <v>10.01</v>
      </c>
      <c r="J31">
        <v>10.37</v>
      </c>
      <c r="K31">
        <v>11.86</v>
      </c>
      <c r="L31">
        <v>10.22</v>
      </c>
      <c r="M31">
        <v>10.13</v>
      </c>
      <c r="N31">
        <v>10.16</v>
      </c>
      <c r="O31">
        <v>11</v>
      </c>
      <c r="P31">
        <v>10.69</v>
      </c>
      <c r="Q31">
        <v>13.14</v>
      </c>
      <c r="R31">
        <v>11.1</v>
      </c>
      <c r="S31">
        <v>10.98</v>
      </c>
      <c r="T31">
        <v>10.03</v>
      </c>
      <c r="U31">
        <v>8.9</v>
      </c>
      <c r="V31">
        <v>8.7</v>
      </c>
      <c r="W31">
        <v>10.27</v>
      </c>
      <c r="X31">
        <v>9.1</v>
      </c>
      <c r="Y31">
        <v>8.72</v>
      </c>
    </row>
    <row r="32" spans="1:25" ht="12.75">
      <c r="A32">
        <v>20041225</v>
      </c>
      <c r="B32">
        <v>6.33</v>
      </c>
      <c r="C32">
        <v>5.76</v>
      </c>
      <c r="D32">
        <v>6.45</v>
      </c>
      <c r="E32">
        <v>5.38</v>
      </c>
      <c r="F32">
        <v>7.05</v>
      </c>
      <c r="G32">
        <v>7.01</v>
      </c>
      <c r="H32" t="s">
        <v>84</v>
      </c>
      <c r="I32" t="s">
        <v>84</v>
      </c>
      <c r="J32">
        <v>7.49</v>
      </c>
      <c r="K32" t="s">
        <v>84</v>
      </c>
      <c r="L32" t="s">
        <v>84</v>
      </c>
      <c r="M32">
        <v>8.27</v>
      </c>
      <c r="N32">
        <v>9.07</v>
      </c>
      <c r="O32">
        <v>8.31</v>
      </c>
      <c r="P32">
        <v>8.66</v>
      </c>
      <c r="Q32">
        <v>9.4</v>
      </c>
      <c r="R32">
        <v>9.25</v>
      </c>
      <c r="S32">
        <v>9.42</v>
      </c>
      <c r="T32">
        <v>10.23</v>
      </c>
      <c r="U32">
        <v>9.57</v>
      </c>
      <c r="V32">
        <v>9.46</v>
      </c>
      <c r="W32">
        <v>10.29</v>
      </c>
      <c r="X32">
        <v>9.48</v>
      </c>
      <c r="Y32">
        <v>9.52</v>
      </c>
    </row>
    <row r="33" spans="1:25" ht="12.75">
      <c r="A33">
        <v>20041226</v>
      </c>
      <c r="B33">
        <v>8.33</v>
      </c>
      <c r="C33">
        <v>9.46</v>
      </c>
      <c r="D33">
        <v>10.28</v>
      </c>
      <c r="E33">
        <v>8.81</v>
      </c>
      <c r="F33">
        <v>7.84</v>
      </c>
      <c r="G33">
        <v>8.19</v>
      </c>
      <c r="H33">
        <v>6.77</v>
      </c>
      <c r="I33">
        <v>7.86</v>
      </c>
      <c r="J33">
        <v>9</v>
      </c>
      <c r="K33">
        <v>8.51</v>
      </c>
      <c r="L33">
        <v>7.69</v>
      </c>
      <c r="M33">
        <v>8.02</v>
      </c>
      <c r="N33" t="s">
        <v>84</v>
      </c>
      <c r="O33" t="s">
        <v>84</v>
      </c>
      <c r="P33">
        <v>10.3</v>
      </c>
      <c r="Q33" t="s">
        <v>84</v>
      </c>
      <c r="R33" t="s">
        <v>84</v>
      </c>
      <c r="S33">
        <v>6.87</v>
      </c>
      <c r="T33">
        <v>8.24</v>
      </c>
      <c r="U33">
        <v>9.18</v>
      </c>
      <c r="V33">
        <v>9.98</v>
      </c>
      <c r="W33">
        <v>10.3</v>
      </c>
      <c r="X33">
        <v>8.81</v>
      </c>
      <c r="Y33">
        <v>8.8</v>
      </c>
    </row>
    <row r="34" spans="1:25" ht="12.75">
      <c r="A34">
        <v>20041227</v>
      </c>
      <c r="B34">
        <v>9.62</v>
      </c>
      <c r="C34">
        <v>11.2</v>
      </c>
      <c r="D34">
        <v>11.23</v>
      </c>
      <c r="E34">
        <v>12.78</v>
      </c>
      <c r="F34">
        <v>12.9</v>
      </c>
      <c r="G34">
        <v>12.96</v>
      </c>
      <c r="H34">
        <v>7.46</v>
      </c>
      <c r="I34">
        <v>8.64</v>
      </c>
      <c r="J34">
        <v>9.13</v>
      </c>
      <c r="K34">
        <v>10.31</v>
      </c>
      <c r="L34">
        <v>10.69</v>
      </c>
      <c r="M34">
        <v>11.25</v>
      </c>
      <c r="N34">
        <v>8.01</v>
      </c>
      <c r="O34">
        <v>9.73</v>
      </c>
      <c r="P34">
        <v>11.18</v>
      </c>
      <c r="Q34">
        <v>12.34</v>
      </c>
      <c r="R34">
        <v>13.02</v>
      </c>
      <c r="S34">
        <v>14.51</v>
      </c>
      <c r="T34" t="s">
        <v>84</v>
      </c>
      <c r="U34" t="s">
        <v>84</v>
      </c>
      <c r="V34">
        <v>8</v>
      </c>
      <c r="W34" t="s">
        <v>84</v>
      </c>
      <c r="X34" t="s">
        <v>84</v>
      </c>
      <c r="Y34">
        <v>10.9</v>
      </c>
    </row>
    <row r="35" spans="1:25" ht="12.75">
      <c r="A35">
        <v>20041228</v>
      </c>
      <c r="B35">
        <v>7.79</v>
      </c>
      <c r="C35">
        <v>7.74</v>
      </c>
      <c r="D35">
        <v>7.76</v>
      </c>
      <c r="E35">
        <v>8.57</v>
      </c>
      <c r="F35">
        <v>8.38</v>
      </c>
      <c r="G35">
        <v>8.42</v>
      </c>
      <c r="H35">
        <v>13.48</v>
      </c>
      <c r="I35">
        <v>13.97</v>
      </c>
      <c r="J35">
        <v>14.49</v>
      </c>
      <c r="K35">
        <v>13.6</v>
      </c>
      <c r="L35">
        <v>13.05</v>
      </c>
      <c r="M35">
        <v>14.39</v>
      </c>
      <c r="N35">
        <v>11.13</v>
      </c>
      <c r="O35">
        <v>11.74</v>
      </c>
      <c r="P35">
        <v>13.17</v>
      </c>
      <c r="Q35">
        <v>11.22</v>
      </c>
      <c r="R35">
        <v>10.97</v>
      </c>
      <c r="S35">
        <v>13.18</v>
      </c>
      <c r="T35">
        <v>13.85</v>
      </c>
      <c r="U35">
        <v>15.07</v>
      </c>
      <c r="V35">
        <v>17.34</v>
      </c>
      <c r="W35">
        <v>14.03</v>
      </c>
      <c r="X35">
        <v>13.38</v>
      </c>
      <c r="Y35">
        <v>17.19</v>
      </c>
    </row>
    <row r="36" spans="1:25" ht="12.75">
      <c r="A36">
        <v>20041229</v>
      </c>
      <c r="B36">
        <v>4.93</v>
      </c>
      <c r="C36">
        <v>5.05</v>
      </c>
      <c r="D36">
        <v>4.82</v>
      </c>
      <c r="E36">
        <v>5.44</v>
      </c>
      <c r="F36">
        <v>4.84</v>
      </c>
      <c r="G36">
        <v>4.72</v>
      </c>
      <c r="H36">
        <v>6.38</v>
      </c>
      <c r="I36">
        <v>6.37</v>
      </c>
      <c r="J36">
        <v>6.3</v>
      </c>
      <c r="K36">
        <v>6.21</v>
      </c>
      <c r="L36">
        <v>6</v>
      </c>
      <c r="M36">
        <v>6.08</v>
      </c>
      <c r="N36">
        <v>11.23</v>
      </c>
      <c r="O36">
        <v>10.99</v>
      </c>
      <c r="P36">
        <v>11.56</v>
      </c>
      <c r="Q36">
        <v>9.81</v>
      </c>
      <c r="R36">
        <v>9.53</v>
      </c>
      <c r="S36">
        <v>10.09</v>
      </c>
      <c r="T36">
        <v>9.39</v>
      </c>
      <c r="U36">
        <v>9.38</v>
      </c>
      <c r="V36">
        <v>11.9</v>
      </c>
      <c r="W36">
        <v>8.55</v>
      </c>
      <c r="X36">
        <v>9.89</v>
      </c>
      <c r="Y36">
        <v>11.75</v>
      </c>
    </row>
    <row r="37" spans="1:25" ht="12.75">
      <c r="A37">
        <v>20041230</v>
      </c>
      <c r="B37">
        <v>5.11</v>
      </c>
      <c r="C37">
        <v>5.83</v>
      </c>
      <c r="D37">
        <v>5.92</v>
      </c>
      <c r="E37">
        <v>5.26</v>
      </c>
      <c r="F37">
        <v>5.99</v>
      </c>
      <c r="G37">
        <v>5.83</v>
      </c>
      <c r="H37">
        <v>5.48</v>
      </c>
      <c r="I37">
        <v>6.35</v>
      </c>
      <c r="J37">
        <v>6.36</v>
      </c>
      <c r="K37">
        <v>5.63</v>
      </c>
      <c r="L37">
        <v>6.23</v>
      </c>
      <c r="M37">
        <v>6.12</v>
      </c>
      <c r="N37">
        <v>6.8</v>
      </c>
      <c r="O37">
        <v>8.29</v>
      </c>
      <c r="P37">
        <v>8.24</v>
      </c>
      <c r="Q37">
        <v>7.62</v>
      </c>
      <c r="R37">
        <v>7.99</v>
      </c>
      <c r="S37">
        <v>8.04</v>
      </c>
      <c r="T37">
        <v>9.87</v>
      </c>
      <c r="U37">
        <v>10.9</v>
      </c>
      <c r="V37">
        <v>11.04</v>
      </c>
      <c r="W37">
        <v>10.01</v>
      </c>
      <c r="X37">
        <v>10.46</v>
      </c>
      <c r="Y37">
        <v>10.38</v>
      </c>
    </row>
    <row r="38" spans="1:25" ht="12.75">
      <c r="A38">
        <v>20041231</v>
      </c>
      <c r="B38">
        <v>6.46</v>
      </c>
      <c r="C38">
        <v>7.37</v>
      </c>
      <c r="D38">
        <v>7.57</v>
      </c>
      <c r="E38">
        <v>7.28</v>
      </c>
      <c r="F38">
        <v>7.59</v>
      </c>
      <c r="G38">
        <v>7.48</v>
      </c>
      <c r="H38">
        <v>6.6</v>
      </c>
      <c r="I38">
        <v>7.3</v>
      </c>
      <c r="J38">
        <v>7.06</v>
      </c>
      <c r="K38">
        <v>7.13</v>
      </c>
      <c r="L38">
        <v>7.78</v>
      </c>
      <c r="M38">
        <v>7.31</v>
      </c>
      <c r="N38">
        <v>7.2</v>
      </c>
      <c r="O38">
        <v>8.22</v>
      </c>
      <c r="P38">
        <v>8.18</v>
      </c>
      <c r="Q38">
        <v>7.81</v>
      </c>
      <c r="R38">
        <v>8.87</v>
      </c>
      <c r="S38">
        <v>9.34</v>
      </c>
      <c r="T38">
        <v>8.85</v>
      </c>
      <c r="U38">
        <v>9.8</v>
      </c>
      <c r="V38">
        <v>9.87</v>
      </c>
      <c r="W38">
        <v>8.9</v>
      </c>
      <c r="X38">
        <v>9.81</v>
      </c>
      <c r="Y38">
        <v>9.87</v>
      </c>
    </row>
    <row r="39" spans="2:25" ht="12.75">
      <c r="B39" s="11">
        <f>AVERAGE(B32:B38,B8:B16,B18:B30)</f>
        <v>6.610689655172413</v>
      </c>
      <c r="C39" s="11">
        <f>AVERAGE(C32:C38,C8:C16,C18:C30)</f>
        <v>7.121379310344828</v>
      </c>
      <c r="D39" s="11">
        <f>AVERAGE(D8:D38)</f>
        <v>7.089999999999996</v>
      </c>
      <c r="E39" s="11">
        <f>AVERAGE(E32:E38,E8:E16,E18:E30)</f>
        <v>7.436206896551726</v>
      </c>
      <c r="F39" s="11">
        <f>AVERAGE(F32:F38,F8:F16,F18:F30)</f>
        <v>7.640689655172414</v>
      </c>
      <c r="G39" s="11">
        <f>AVERAGE(G8:G38)</f>
        <v>7.664193548387096</v>
      </c>
      <c r="H39" s="11">
        <f>AVERAGE(H33:H38,H8:H17,H19:H31)</f>
        <v>7.489310344827586</v>
      </c>
      <c r="I39" s="11">
        <f>AVERAGE(I33:I38,I8:I17,I19:I31)</f>
        <v>8.081724137931035</v>
      </c>
      <c r="J39" s="11">
        <f>AVERAGE(J8:J38)</f>
        <v>8.079354838709678</v>
      </c>
      <c r="K39" s="11">
        <f>AVERAGE(K33:K38,K8:K17,K19:K31)</f>
        <v>8.436896551724141</v>
      </c>
      <c r="L39" s="11">
        <f>AVERAGE(L33:L38,L8:L17,L19:L31)</f>
        <v>8.683793103448277</v>
      </c>
      <c r="M39" s="11">
        <f>AVERAGE(M8:M38)</f>
        <v>8.613225806451613</v>
      </c>
      <c r="N39" s="11">
        <f>AVERAGE(N34:N38,N8:N18,N20:N32)</f>
        <v>8.452758620689655</v>
      </c>
      <c r="O39" s="11">
        <f>AVERAGE(O34:O38,O8:O18,O20:O32)</f>
        <v>9.071379310344827</v>
      </c>
      <c r="P39" s="11">
        <f>AVERAGE(P8:P38)</f>
        <v>9.167741935483873</v>
      </c>
      <c r="Q39" s="11">
        <f>AVERAGE(Q34:Q38,Q8:Q18,Q20:Q32)</f>
        <v>9.526551724137928</v>
      </c>
      <c r="R39" s="11">
        <f>AVERAGE(R34:R38,R8:R18,R20:R32)</f>
        <v>9.885172413793104</v>
      </c>
      <c r="S39" s="11">
        <f>AVERAGE(S8:S38)</f>
        <v>9.815806451612902</v>
      </c>
      <c r="T39" s="11">
        <f>AVERAGE(T35:T38,T8:T19,T21:T33)</f>
        <v>9.450344827586207</v>
      </c>
      <c r="U39" s="11">
        <f>AVERAGE(U35:U38,U8:U19,U21:U33)</f>
        <v>9.945862068965516</v>
      </c>
      <c r="V39" s="11">
        <f>AVERAGE(V8:V38)</f>
        <v>10.041935483870967</v>
      </c>
      <c r="W39" s="11">
        <f>AVERAGE(W35:W38,W8:W19,W21:W33)</f>
        <v>10.11896551724138</v>
      </c>
      <c r="X39" s="11">
        <f>AVERAGE(X35:X38,X8:X19,X21:X33)</f>
        <v>10.335862068965518</v>
      </c>
      <c r="Y39" s="11">
        <f>AVERAGE(Y8:Y38)</f>
        <v>10.588709677419354</v>
      </c>
    </row>
    <row r="42" spans="1:17" ht="12.75">
      <c r="A42" t="s">
        <v>37</v>
      </c>
      <c r="B42">
        <v>6.6</v>
      </c>
      <c r="C42">
        <v>7.1</v>
      </c>
      <c r="D42">
        <v>7.4</v>
      </c>
      <c r="E42">
        <v>7.6</v>
      </c>
      <c r="F42">
        <v>7.5</v>
      </c>
      <c r="G42">
        <v>8.1</v>
      </c>
      <c r="H42">
        <v>8.4</v>
      </c>
      <c r="I42">
        <v>8.7</v>
      </c>
      <c r="J42">
        <v>8.5</v>
      </c>
      <c r="K42">
        <v>9.1</v>
      </c>
      <c r="L42">
        <v>9.5</v>
      </c>
      <c r="M42">
        <v>9.9</v>
      </c>
      <c r="N42">
        <v>9.5</v>
      </c>
      <c r="O42">
        <v>9.9</v>
      </c>
      <c r="P42">
        <v>10.1</v>
      </c>
      <c r="Q42">
        <v>10.3</v>
      </c>
    </row>
    <row r="43" spans="1:17" ht="12.75">
      <c r="A43" t="s">
        <v>38</v>
      </c>
      <c r="C43">
        <v>7.1</v>
      </c>
      <c r="E43">
        <v>7.7</v>
      </c>
      <c r="G43">
        <v>8.1</v>
      </c>
      <c r="I43">
        <v>8.6</v>
      </c>
      <c r="K43">
        <v>9.2</v>
      </c>
      <c r="M43">
        <v>9.8</v>
      </c>
      <c r="O43">
        <v>10</v>
      </c>
      <c r="Q43">
        <v>10.6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6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9.28125" style="0" bestFit="1" customWidth="1"/>
    <col min="3" max="3" width="9.7109375" style="0" bestFit="1" customWidth="1"/>
    <col min="4" max="4" width="7.00390625" style="0" bestFit="1" customWidth="1"/>
    <col min="5" max="5" width="7.8515625" style="0" bestFit="1" customWidth="1"/>
    <col min="6" max="6" width="6.00390625" style="0" bestFit="1" customWidth="1"/>
    <col min="7" max="8" width="7.00390625" style="0" bestFit="1" customWidth="1"/>
    <col min="9" max="9" width="6.00390625" style="0" bestFit="1" customWidth="1"/>
    <col min="10" max="10" width="8.28125" style="0" bestFit="1" customWidth="1"/>
    <col min="11" max="11" width="9.7109375" style="0" bestFit="1" customWidth="1"/>
    <col min="12" max="12" width="6.00390625" style="0" bestFit="1" customWidth="1"/>
    <col min="13" max="13" width="10.28125" style="0" bestFit="1" customWidth="1"/>
    <col min="14" max="14" width="6.00390625" style="0" bestFit="1" customWidth="1"/>
    <col min="15" max="15" width="7.7109375" style="0" bestFit="1" customWidth="1"/>
    <col min="16" max="17" width="6.00390625" style="0" bestFit="1" customWidth="1"/>
  </cols>
  <sheetData>
    <row r="1" spans="1:2" ht="12.75">
      <c r="A1" t="s">
        <v>70</v>
      </c>
      <c r="B1" t="s">
        <v>71</v>
      </c>
    </row>
    <row r="2" spans="1:2" ht="12.75">
      <c r="A2" t="s">
        <v>132</v>
      </c>
      <c r="B2" t="s">
        <v>133</v>
      </c>
    </row>
    <row r="4" spans="2:13" ht="12.75">
      <c r="B4" t="s">
        <v>32</v>
      </c>
      <c r="E4" t="s">
        <v>33</v>
      </c>
      <c r="I4" t="s">
        <v>34</v>
      </c>
      <c r="M4" t="s">
        <v>35</v>
      </c>
    </row>
    <row r="5" spans="1:17" ht="12.75">
      <c r="A5" t="s">
        <v>36</v>
      </c>
      <c r="B5" t="s">
        <v>17</v>
      </c>
      <c r="C5" t="s">
        <v>139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134</v>
      </c>
      <c r="P5" t="s">
        <v>18</v>
      </c>
      <c r="Q5" t="s">
        <v>19</v>
      </c>
    </row>
    <row r="6" spans="1:15" ht="12.75">
      <c r="A6" t="s">
        <v>39</v>
      </c>
      <c r="B6" t="s">
        <v>42</v>
      </c>
      <c r="C6" t="s">
        <v>135</v>
      </c>
      <c r="D6" t="s">
        <v>48</v>
      </c>
      <c r="E6" t="s">
        <v>136</v>
      </c>
      <c r="F6" t="s">
        <v>41</v>
      </c>
      <c r="G6" t="s">
        <v>48</v>
      </c>
      <c r="H6" t="s">
        <v>48</v>
      </c>
      <c r="I6" t="s">
        <v>40</v>
      </c>
      <c r="J6" t="s">
        <v>87</v>
      </c>
      <c r="K6" t="s">
        <v>135</v>
      </c>
      <c r="L6" t="s">
        <v>137</v>
      </c>
      <c r="M6" t="s">
        <v>138</v>
      </c>
      <c r="N6" t="s">
        <v>41</v>
      </c>
      <c r="O6" t="s">
        <v>72</v>
      </c>
    </row>
    <row r="7" spans="1:17" ht="12.75">
      <c r="A7">
        <v>20041201</v>
      </c>
      <c r="B7">
        <v>42.84</v>
      </c>
      <c r="C7">
        <v>44.5</v>
      </c>
      <c r="D7">
        <v>44.3</v>
      </c>
      <c r="E7">
        <v>47.07</v>
      </c>
      <c r="F7">
        <v>43.47</v>
      </c>
      <c r="G7">
        <v>45.46</v>
      </c>
      <c r="H7">
        <v>44.76</v>
      </c>
      <c r="I7">
        <v>43.59</v>
      </c>
      <c r="J7">
        <v>43.21</v>
      </c>
      <c r="K7">
        <v>42.9</v>
      </c>
      <c r="L7">
        <v>42.81</v>
      </c>
      <c r="M7">
        <v>41.66</v>
      </c>
      <c r="N7">
        <v>43.67</v>
      </c>
      <c r="O7">
        <v>42.53</v>
      </c>
      <c r="P7">
        <v>42.59</v>
      </c>
      <c r="Q7">
        <v>42.14</v>
      </c>
    </row>
    <row r="8" spans="1:17" ht="12.75">
      <c r="A8">
        <v>20041202</v>
      </c>
      <c r="B8">
        <v>43.73</v>
      </c>
      <c r="C8">
        <v>40.58</v>
      </c>
      <c r="D8">
        <v>38.01</v>
      </c>
      <c r="E8">
        <v>37.94</v>
      </c>
      <c r="F8">
        <v>46.76</v>
      </c>
      <c r="G8">
        <v>40.8</v>
      </c>
      <c r="H8">
        <v>38</v>
      </c>
      <c r="I8">
        <v>39.2</v>
      </c>
      <c r="J8">
        <v>44.06</v>
      </c>
      <c r="K8">
        <v>39.78</v>
      </c>
      <c r="L8">
        <v>38.19</v>
      </c>
      <c r="M8">
        <v>39.08</v>
      </c>
      <c r="N8">
        <v>42.47</v>
      </c>
      <c r="O8">
        <v>40.64</v>
      </c>
      <c r="P8">
        <v>38.81</v>
      </c>
      <c r="Q8">
        <v>39.04</v>
      </c>
    </row>
    <row r="9" spans="1:17" ht="12.75">
      <c r="A9">
        <v>20041203</v>
      </c>
      <c r="B9">
        <v>-9.99</v>
      </c>
      <c r="C9">
        <v>-9.99</v>
      </c>
      <c r="D9">
        <v>-9.99</v>
      </c>
      <c r="E9">
        <v>-9.99</v>
      </c>
      <c r="F9">
        <v>40.87</v>
      </c>
      <c r="G9">
        <v>40.78</v>
      </c>
      <c r="H9">
        <v>39.21</v>
      </c>
      <c r="I9">
        <v>40.55</v>
      </c>
      <c r="J9">
        <v>41.03</v>
      </c>
      <c r="K9">
        <v>40.32</v>
      </c>
      <c r="L9">
        <v>39.12</v>
      </c>
      <c r="M9">
        <v>41.09</v>
      </c>
      <c r="N9">
        <v>39.93</v>
      </c>
      <c r="O9">
        <v>40.84</v>
      </c>
      <c r="P9">
        <v>38.62</v>
      </c>
      <c r="Q9">
        <v>40.18</v>
      </c>
    </row>
    <row r="10" spans="1:17" ht="12.75">
      <c r="A10">
        <v>20041204</v>
      </c>
      <c r="B10">
        <v>47.01</v>
      </c>
      <c r="C10">
        <v>47.96</v>
      </c>
      <c r="D10">
        <v>46.46</v>
      </c>
      <c r="E10">
        <v>47.55</v>
      </c>
      <c r="F10">
        <v>-9.99</v>
      </c>
      <c r="G10">
        <v>-9.99</v>
      </c>
      <c r="H10">
        <v>-9.99</v>
      </c>
      <c r="I10">
        <v>-9.99</v>
      </c>
      <c r="J10">
        <v>45.07</v>
      </c>
      <c r="K10">
        <v>47.13</v>
      </c>
      <c r="L10">
        <v>45.78</v>
      </c>
      <c r="M10">
        <v>49.63</v>
      </c>
      <c r="N10">
        <v>44.17</v>
      </c>
      <c r="O10">
        <v>46.1</v>
      </c>
      <c r="P10">
        <v>45.81</v>
      </c>
      <c r="Q10">
        <v>48.34</v>
      </c>
    </row>
    <row r="11" spans="1:17" ht="12.75">
      <c r="A11">
        <v>20041205</v>
      </c>
      <c r="B11">
        <v>47.77</v>
      </c>
      <c r="C11">
        <v>47.57</v>
      </c>
      <c r="D11">
        <v>44.76</v>
      </c>
      <c r="E11">
        <v>47.1</v>
      </c>
      <c r="F11">
        <v>48.17</v>
      </c>
      <c r="G11">
        <v>47.32</v>
      </c>
      <c r="H11">
        <v>44.96</v>
      </c>
      <c r="I11">
        <v>45.19</v>
      </c>
      <c r="J11">
        <v>-9.99</v>
      </c>
      <c r="K11">
        <v>-9.99</v>
      </c>
      <c r="L11">
        <v>-9.99</v>
      </c>
      <c r="M11">
        <v>-9.99</v>
      </c>
      <c r="N11">
        <v>52.64</v>
      </c>
      <c r="O11">
        <v>53.93</v>
      </c>
      <c r="P11">
        <v>48.79</v>
      </c>
      <c r="Q11">
        <v>49.68</v>
      </c>
    </row>
    <row r="12" spans="1:17" ht="12.75">
      <c r="A12">
        <v>20041206</v>
      </c>
      <c r="B12">
        <v>47.69</v>
      </c>
      <c r="C12">
        <v>40.73</v>
      </c>
      <c r="D12">
        <v>36.13</v>
      </c>
      <c r="E12">
        <v>36.63</v>
      </c>
      <c r="F12">
        <v>46.94</v>
      </c>
      <c r="G12">
        <v>41.58</v>
      </c>
      <c r="H12">
        <v>36.48</v>
      </c>
      <c r="I12">
        <v>35.77</v>
      </c>
      <c r="J12">
        <v>46.07</v>
      </c>
      <c r="K12">
        <v>41.73</v>
      </c>
      <c r="L12">
        <v>37.15</v>
      </c>
      <c r="M12">
        <v>36.94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20041207</v>
      </c>
      <c r="B13">
        <v>37.92</v>
      </c>
      <c r="C13">
        <v>37.67</v>
      </c>
      <c r="D13">
        <v>36.61</v>
      </c>
      <c r="E13">
        <v>41.77</v>
      </c>
      <c r="F13">
        <v>37.69</v>
      </c>
      <c r="G13">
        <v>38.04</v>
      </c>
      <c r="H13">
        <v>35.48</v>
      </c>
      <c r="I13">
        <v>38.95</v>
      </c>
      <c r="J13">
        <v>36.9</v>
      </c>
      <c r="K13">
        <v>36.59</v>
      </c>
      <c r="L13">
        <v>34.85</v>
      </c>
      <c r="M13">
        <v>37.17</v>
      </c>
      <c r="N13">
        <v>37.43</v>
      </c>
      <c r="O13">
        <v>38.61</v>
      </c>
      <c r="P13">
        <v>35.72</v>
      </c>
      <c r="Q13">
        <v>38</v>
      </c>
    </row>
    <row r="14" spans="1:17" ht="12.75">
      <c r="A14">
        <v>20041208</v>
      </c>
      <c r="B14">
        <v>41.36</v>
      </c>
      <c r="C14">
        <v>46.02</v>
      </c>
      <c r="D14">
        <v>44.37</v>
      </c>
      <c r="E14">
        <v>43.54</v>
      </c>
      <c r="F14">
        <v>42.31</v>
      </c>
      <c r="G14">
        <v>47</v>
      </c>
      <c r="H14">
        <v>44.9</v>
      </c>
      <c r="I14">
        <v>45.42</v>
      </c>
      <c r="J14">
        <v>40.8</v>
      </c>
      <c r="K14">
        <v>46.08</v>
      </c>
      <c r="L14">
        <v>44.74</v>
      </c>
      <c r="M14">
        <v>45.27</v>
      </c>
      <c r="N14">
        <v>39.01</v>
      </c>
      <c r="O14">
        <v>42.54</v>
      </c>
      <c r="P14">
        <v>43.93</v>
      </c>
      <c r="Q14">
        <v>42.91</v>
      </c>
    </row>
    <row r="15" spans="1:17" ht="12.75">
      <c r="A15">
        <v>20041209</v>
      </c>
      <c r="B15">
        <v>43.43</v>
      </c>
      <c r="C15">
        <v>42.4</v>
      </c>
      <c r="D15">
        <v>43.12</v>
      </c>
      <c r="E15">
        <v>39.46</v>
      </c>
      <c r="F15">
        <v>44.18</v>
      </c>
      <c r="G15">
        <v>44.26</v>
      </c>
      <c r="H15">
        <v>44.86</v>
      </c>
      <c r="I15">
        <v>41.77</v>
      </c>
      <c r="J15">
        <v>47.29</v>
      </c>
      <c r="K15">
        <v>48.13</v>
      </c>
      <c r="L15">
        <v>46.94</v>
      </c>
      <c r="M15">
        <v>41.91</v>
      </c>
      <c r="N15">
        <v>46.85</v>
      </c>
      <c r="O15">
        <v>48.39</v>
      </c>
      <c r="P15">
        <v>45.46</v>
      </c>
      <c r="Q15">
        <v>41.61</v>
      </c>
    </row>
    <row r="16" spans="1:17" ht="12.75">
      <c r="A16">
        <v>20041210</v>
      </c>
      <c r="B16">
        <v>37.51</v>
      </c>
      <c r="C16">
        <v>35.49</v>
      </c>
      <c r="D16">
        <v>35.15</v>
      </c>
      <c r="E16">
        <v>35.56</v>
      </c>
      <c r="F16">
        <v>37.03</v>
      </c>
      <c r="G16">
        <v>35.28</v>
      </c>
      <c r="H16">
        <v>37.1</v>
      </c>
      <c r="I16">
        <v>36.7</v>
      </c>
      <c r="J16">
        <v>40.66</v>
      </c>
      <c r="K16">
        <v>37.89</v>
      </c>
      <c r="L16">
        <v>40.77</v>
      </c>
      <c r="M16">
        <v>38.87</v>
      </c>
      <c r="N16">
        <v>43.65</v>
      </c>
      <c r="O16">
        <v>43.9</v>
      </c>
      <c r="P16">
        <v>44.71</v>
      </c>
      <c r="Q16">
        <v>43.98</v>
      </c>
    </row>
    <row r="17" spans="1:17" ht="12.75">
      <c r="A17">
        <v>20041211</v>
      </c>
      <c r="B17">
        <v>33.36</v>
      </c>
      <c r="C17">
        <v>36.42</v>
      </c>
      <c r="D17">
        <v>38.38</v>
      </c>
      <c r="E17">
        <v>39.98</v>
      </c>
      <c r="F17">
        <v>35.87</v>
      </c>
      <c r="G17">
        <v>39.48</v>
      </c>
      <c r="H17">
        <v>39.75</v>
      </c>
      <c r="I17">
        <v>43.08</v>
      </c>
      <c r="J17">
        <v>36.5</v>
      </c>
      <c r="K17">
        <v>41.57</v>
      </c>
      <c r="L17">
        <v>42.03</v>
      </c>
      <c r="M17">
        <v>43.85</v>
      </c>
      <c r="N17">
        <v>37.02</v>
      </c>
      <c r="O17">
        <v>42.65</v>
      </c>
      <c r="P17">
        <v>42.61</v>
      </c>
      <c r="Q17">
        <v>42.91</v>
      </c>
    </row>
    <row r="18" spans="1:17" ht="12.75">
      <c r="A18">
        <v>20041212</v>
      </c>
      <c r="B18">
        <v>41.24</v>
      </c>
      <c r="C18">
        <v>42.4</v>
      </c>
      <c r="D18">
        <v>40.07</v>
      </c>
      <c r="E18">
        <v>39.76</v>
      </c>
      <c r="F18">
        <v>40.42</v>
      </c>
      <c r="G18">
        <v>42.28</v>
      </c>
      <c r="H18">
        <v>42.07</v>
      </c>
      <c r="I18">
        <v>40.49</v>
      </c>
      <c r="J18">
        <v>41.92</v>
      </c>
      <c r="K18">
        <v>43.41</v>
      </c>
      <c r="L18">
        <v>43.03</v>
      </c>
      <c r="M18">
        <v>40.99</v>
      </c>
      <c r="N18">
        <v>43.07</v>
      </c>
      <c r="O18">
        <v>45.6</v>
      </c>
      <c r="P18">
        <v>44.62</v>
      </c>
      <c r="Q18">
        <v>40.15</v>
      </c>
    </row>
    <row r="19" spans="1:17" ht="12.75">
      <c r="A19">
        <v>20041213</v>
      </c>
      <c r="B19">
        <v>41.68</v>
      </c>
      <c r="C19">
        <v>42.78</v>
      </c>
      <c r="D19">
        <v>42.1</v>
      </c>
      <c r="E19">
        <v>38.86</v>
      </c>
      <c r="F19">
        <v>40.34</v>
      </c>
      <c r="G19">
        <v>41.98</v>
      </c>
      <c r="H19">
        <v>41.36</v>
      </c>
      <c r="I19">
        <v>38.77</v>
      </c>
      <c r="J19">
        <v>40.55</v>
      </c>
      <c r="K19">
        <v>41.23</v>
      </c>
      <c r="L19">
        <v>39.78</v>
      </c>
      <c r="M19">
        <v>37.98</v>
      </c>
      <c r="N19">
        <v>42.15</v>
      </c>
      <c r="O19">
        <v>41.74</v>
      </c>
      <c r="P19">
        <v>42.04</v>
      </c>
      <c r="Q19">
        <v>39.1</v>
      </c>
    </row>
    <row r="20" spans="1:17" ht="12.75">
      <c r="A20">
        <v>20041214</v>
      </c>
      <c r="B20">
        <v>39.88</v>
      </c>
      <c r="C20">
        <v>40.87</v>
      </c>
      <c r="D20">
        <v>41.79</v>
      </c>
      <c r="E20">
        <v>41.13</v>
      </c>
      <c r="F20">
        <v>38.87</v>
      </c>
      <c r="G20">
        <v>37.78</v>
      </c>
      <c r="H20">
        <v>38.94</v>
      </c>
      <c r="I20">
        <v>40.05</v>
      </c>
      <c r="J20">
        <v>39.67</v>
      </c>
      <c r="K20">
        <v>38.76</v>
      </c>
      <c r="L20">
        <v>41.32</v>
      </c>
      <c r="M20">
        <v>42.16</v>
      </c>
      <c r="N20">
        <v>38.32</v>
      </c>
      <c r="O20">
        <v>40.67</v>
      </c>
      <c r="P20">
        <v>42.58</v>
      </c>
      <c r="Q20">
        <v>43.5</v>
      </c>
    </row>
    <row r="21" spans="1:17" ht="12.75">
      <c r="A21">
        <v>20041215</v>
      </c>
      <c r="B21">
        <v>41.88</v>
      </c>
      <c r="C21">
        <v>42.73</v>
      </c>
      <c r="D21">
        <v>43.19</v>
      </c>
      <c r="E21">
        <v>44.72</v>
      </c>
      <c r="F21">
        <v>44.33</v>
      </c>
      <c r="G21">
        <v>44.58</v>
      </c>
      <c r="H21">
        <v>43.07</v>
      </c>
      <c r="I21">
        <v>43.9</v>
      </c>
      <c r="J21">
        <v>43.8</v>
      </c>
      <c r="K21">
        <v>45.66</v>
      </c>
      <c r="L21">
        <v>42.27</v>
      </c>
      <c r="M21">
        <v>42.24</v>
      </c>
      <c r="N21">
        <v>44.8</v>
      </c>
      <c r="O21">
        <v>44.82</v>
      </c>
      <c r="P21">
        <v>42.57</v>
      </c>
      <c r="Q21">
        <v>41.03</v>
      </c>
    </row>
    <row r="22" spans="1:17" ht="12.75">
      <c r="A22">
        <v>20041216</v>
      </c>
      <c r="B22">
        <v>39.2</v>
      </c>
      <c r="C22">
        <v>41.95</v>
      </c>
      <c r="D22">
        <v>41.91</v>
      </c>
      <c r="E22">
        <v>44.08</v>
      </c>
      <c r="F22">
        <v>40.63</v>
      </c>
      <c r="G22">
        <v>43.55</v>
      </c>
      <c r="H22">
        <v>41.64</v>
      </c>
      <c r="I22">
        <v>44.67</v>
      </c>
      <c r="J22">
        <v>40.92</v>
      </c>
      <c r="K22">
        <v>41.57</v>
      </c>
      <c r="L22">
        <v>41.08</v>
      </c>
      <c r="M22">
        <v>43.54</v>
      </c>
      <c r="N22">
        <v>40.71</v>
      </c>
      <c r="O22">
        <v>42.99</v>
      </c>
      <c r="P22">
        <v>41.75</v>
      </c>
      <c r="Q22">
        <v>44.15</v>
      </c>
    </row>
    <row r="23" spans="1:17" ht="12.75">
      <c r="A23">
        <v>20041217</v>
      </c>
      <c r="B23">
        <v>45.24</v>
      </c>
      <c r="C23">
        <v>45.17</v>
      </c>
      <c r="D23">
        <v>45.39</v>
      </c>
      <c r="E23">
        <v>45.99</v>
      </c>
      <c r="F23">
        <v>46.11</v>
      </c>
      <c r="G23">
        <v>46.91</v>
      </c>
      <c r="H23">
        <v>47.75</v>
      </c>
      <c r="I23">
        <v>46.56</v>
      </c>
      <c r="J23">
        <v>45.36</v>
      </c>
      <c r="K23">
        <v>46.23</v>
      </c>
      <c r="L23">
        <v>46.24</v>
      </c>
      <c r="M23">
        <v>44.32</v>
      </c>
      <c r="N23">
        <v>45.2</v>
      </c>
      <c r="O23">
        <v>46.06</v>
      </c>
      <c r="P23">
        <v>48.64</v>
      </c>
      <c r="Q23">
        <v>44.2</v>
      </c>
    </row>
    <row r="24" spans="1:17" ht="12.75">
      <c r="A24">
        <v>20041218</v>
      </c>
      <c r="B24">
        <v>46.5</v>
      </c>
      <c r="C24">
        <v>43.32</v>
      </c>
      <c r="D24">
        <v>42.49</v>
      </c>
      <c r="E24">
        <v>45.01</v>
      </c>
      <c r="F24">
        <v>47.82</v>
      </c>
      <c r="G24">
        <v>44.69</v>
      </c>
      <c r="H24">
        <v>44.22</v>
      </c>
      <c r="I24">
        <v>44.61</v>
      </c>
      <c r="J24">
        <v>48.11</v>
      </c>
      <c r="K24">
        <v>46.57</v>
      </c>
      <c r="L24">
        <v>44.28</v>
      </c>
      <c r="M24">
        <v>44.18</v>
      </c>
      <c r="N24">
        <v>47.66</v>
      </c>
      <c r="O24">
        <v>48.17</v>
      </c>
      <c r="P24">
        <v>45.35</v>
      </c>
      <c r="Q24">
        <v>44.93</v>
      </c>
    </row>
    <row r="25" spans="1:17" ht="12.75">
      <c r="A25">
        <v>20041219</v>
      </c>
      <c r="B25">
        <v>42.91</v>
      </c>
      <c r="C25">
        <v>44.76</v>
      </c>
      <c r="D25">
        <v>44</v>
      </c>
      <c r="E25">
        <v>40.39</v>
      </c>
      <c r="F25">
        <v>44.52</v>
      </c>
      <c r="G25">
        <v>44.98</v>
      </c>
      <c r="H25">
        <v>44.69</v>
      </c>
      <c r="I25">
        <v>42.6</v>
      </c>
      <c r="J25">
        <v>44.63</v>
      </c>
      <c r="K25">
        <v>45.5</v>
      </c>
      <c r="L25">
        <v>46</v>
      </c>
      <c r="M25">
        <v>42.69</v>
      </c>
      <c r="N25">
        <v>44.25</v>
      </c>
      <c r="O25">
        <v>44.94</v>
      </c>
      <c r="P25">
        <v>45.77</v>
      </c>
      <c r="Q25">
        <v>43.75</v>
      </c>
    </row>
    <row r="26" spans="1:17" ht="12.75">
      <c r="A26">
        <v>20041220</v>
      </c>
      <c r="B26">
        <v>40.17</v>
      </c>
      <c r="C26">
        <v>44.41</v>
      </c>
      <c r="D26">
        <v>43.83</v>
      </c>
      <c r="E26">
        <v>42.79</v>
      </c>
      <c r="F26">
        <v>40.34</v>
      </c>
      <c r="G26">
        <v>44.57</v>
      </c>
      <c r="H26">
        <v>45.6</v>
      </c>
      <c r="I26">
        <v>43.99</v>
      </c>
      <c r="J26">
        <v>41.13</v>
      </c>
      <c r="K26">
        <v>43.45</v>
      </c>
      <c r="L26">
        <v>43.32</v>
      </c>
      <c r="M26">
        <v>43.41</v>
      </c>
      <c r="N26">
        <v>42.53</v>
      </c>
      <c r="O26">
        <v>44.33</v>
      </c>
      <c r="P26">
        <v>43.88</v>
      </c>
      <c r="Q26">
        <v>44.33</v>
      </c>
    </row>
    <row r="27" spans="1:17" ht="12.75">
      <c r="A27">
        <v>20041221</v>
      </c>
      <c r="B27">
        <v>45.34</v>
      </c>
      <c r="C27">
        <v>46.5</v>
      </c>
      <c r="D27">
        <v>44.09</v>
      </c>
      <c r="E27">
        <v>41.45</v>
      </c>
      <c r="F27">
        <v>44.22</v>
      </c>
      <c r="G27">
        <v>44.92</v>
      </c>
      <c r="H27">
        <v>42.72</v>
      </c>
      <c r="I27">
        <v>40.25</v>
      </c>
      <c r="J27">
        <v>45.31</v>
      </c>
      <c r="K27">
        <v>46.07</v>
      </c>
      <c r="L27">
        <v>43.66</v>
      </c>
      <c r="M27">
        <v>41.35</v>
      </c>
      <c r="N27">
        <v>46.05</v>
      </c>
      <c r="O27">
        <v>46.12</v>
      </c>
      <c r="P27">
        <v>43.18</v>
      </c>
      <c r="Q27">
        <v>41.71</v>
      </c>
    </row>
    <row r="28" spans="1:17" ht="12.75">
      <c r="A28">
        <v>20041222</v>
      </c>
      <c r="B28">
        <v>46.12</v>
      </c>
      <c r="C28">
        <v>46.06</v>
      </c>
      <c r="D28">
        <v>42.95</v>
      </c>
      <c r="E28">
        <v>44.01</v>
      </c>
      <c r="F28">
        <v>46.61</v>
      </c>
      <c r="G28">
        <v>46.08</v>
      </c>
      <c r="H28">
        <v>44.48</v>
      </c>
      <c r="I28">
        <v>47.08</v>
      </c>
      <c r="J28">
        <v>45.9</v>
      </c>
      <c r="K28">
        <v>47.84</v>
      </c>
      <c r="L28">
        <v>46.53</v>
      </c>
      <c r="M28">
        <v>47.87</v>
      </c>
      <c r="N28">
        <v>44.38</v>
      </c>
      <c r="O28">
        <v>45.85</v>
      </c>
      <c r="P28">
        <v>44.27</v>
      </c>
      <c r="Q28">
        <v>46.37</v>
      </c>
    </row>
    <row r="29" spans="1:17" ht="12.75">
      <c r="A29">
        <v>20041223</v>
      </c>
      <c r="B29">
        <v>41.93</v>
      </c>
      <c r="C29">
        <v>41.76</v>
      </c>
      <c r="D29">
        <v>43.28</v>
      </c>
      <c r="E29">
        <v>42.75</v>
      </c>
      <c r="F29">
        <v>41.89</v>
      </c>
      <c r="G29">
        <v>41.86</v>
      </c>
      <c r="H29">
        <v>43.46</v>
      </c>
      <c r="I29">
        <v>42.37</v>
      </c>
      <c r="J29">
        <v>44.98</v>
      </c>
      <c r="K29">
        <v>45.14</v>
      </c>
      <c r="L29">
        <v>44.35</v>
      </c>
      <c r="M29">
        <v>45.79</v>
      </c>
      <c r="N29">
        <v>46.2</v>
      </c>
      <c r="O29">
        <v>45.33</v>
      </c>
      <c r="P29">
        <v>47.22</v>
      </c>
      <c r="Q29">
        <v>46.4</v>
      </c>
    </row>
    <row r="30" spans="1:17" ht="12.75">
      <c r="A30">
        <v>20041224</v>
      </c>
      <c r="B30">
        <v>43.68</v>
      </c>
      <c r="C30">
        <v>45.27</v>
      </c>
      <c r="D30">
        <v>43.99</v>
      </c>
      <c r="E30">
        <v>44.14</v>
      </c>
      <c r="F30">
        <v>43.9</v>
      </c>
      <c r="G30">
        <v>45.85</v>
      </c>
      <c r="H30">
        <v>46.46</v>
      </c>
      <c r="I30">
        <v>46.3</v>
      </c>
      <c r="J30">
        <v>43.6</v>
      </c>
      <c r="K30">
        <v>44.73</v>
      </c>
      <c r="L30">
        <v>45.83</v>
      </c>
      <c r="M30">
        <v>45.62</v>
      </c>
      <c r="N30">
        <v>48.08</v>
      </c>
      <c r="O30">
        <v>49.6</v>
      </c>
      <c r="P30">
        <v>47.28</v>
      </c>
      <c r="Q30">
        <v>46.36</v>
      </c>
    </row>
    <row r="31" spans="1:17" ht="12.75">
      <c r="A31">
        <v>20041225</v>
      </c>
      <c r="B31">
        <v>46.73</v>
      </c>
      <c r="C31">
        <v>45.91</v>
      </c>
      <c r="D31">
        <v>42.06</v>
      </c>
      <c r="E31">
        <v>40.35</v>
      </c>
      <c r="F31">
        <v>46.54</v>
      </c>
      <c r="G31">
        <v>46.55</v>
      </c>
      <c r="H31">
        <v>44.85</v>
      </c>
      <c r="I31">
        <v>42.49</v>
      </c>
      <c r="J31">
        <v>49.65</v>
      </c>
      <c r="K31">
        <v>47.43</v>
      </c>
      <c r="L31">
        <v>46.11</v>
      </c>
      <c r="M31">
        <v>44.62</v>
      </c>
      <c r="N31">
        <v>49.29</v>
      </c>
      <c r="O31">
        <v>50.59</v>
      </c>
      <c r="P31">
        <v>47.88</v>
      </c>
      <c r="Q31">
        <v>45.99</v>
      </c>
    </row>
    <row r="32" spans="1:17" ht="12.75">
      <c r="A32">
        <v>20041226</v>
      </c>
      <c r="B32">
        <v>42.06</v>
      </c>
      <c r="C32">
        <v>43.96</v>
      </c>
      <c r="D32">
        <v>45.26</v>
      </c>
      <c r="E32">
        <v>47.59</v>
      </c>
      <c r="F32">
        <v>43.01</v>
      </c>
      <c r="G32">
        <v>43.47</v>
      </c>
      <c r="H32">
        <v>44.84</v>
      </c>
      <c r="I32">
        <v>47.42</v>
      </c>
      <c r="J32">
        <v>45.49</v>
      </c>
      <c r="K32">
        <v>45.84</v>
      </c>
      <c r="L32">
        <v>46.27</v>
      </c>
      <c r="M32">
        <v>46.61</v>
      </c>
      <c r="N32">
        <v>47.55</v>
      </c>
      <c r="O32">
        <v>47.43</v>
      </c>
      <c r="P32">
        <v>46.88</v>
      </c>
      <c r="Q32">
        <v>45.19</v>
      </c>
    </row>
    <row r="33" spans="1:17" ht="12.75">
      <c r="A33">
        <v>20041227</v>
      </c>
      <c r="B33">
        <v>44.32</v>
      </c>
      <c r="C33">
        <v>46.1</v>
      </c>
      <c r="D33">
        <v>42.11</v>
      </c>
      <c r="E33">
        <v>41.9</v>
      </c>
      <c r="F33">
        <v>45.08</v>
      </c>
      <c r="G33">
        <v>47.29</v>
      </c>
      <c r="H33">
        <v>43.98</v>
      </c>
      <c r="I33">
        <v>43.99</v>
      </c>
      <c r="J33">
        <v>46.06</v>
      </c>
      <c r="K33">
        <v>46.32</v>
      </c>
      <c r="L33">
        <v>43.01</v>
      </c>
      <c r="M33">
        <v>43.57</v>
      </c>
      <c r="N33">
        <v>44.97</v>
      </c>
      <c r="O33">
        <v>43.74</v>
      </c>
      <c r="P33">
        <v>42.41</v>
      </c>
      <c r="Q33">
        <v>42.71</v>
      </c>
    </row>
    <row r="34" spans="1:17" ht="12.75">
      <c r="A34">
        <v>20041228</v>
      </c>
      <c r="B34">
        <v>41.04</v>
      </c>
      <c r="C34">
        <v>43.55</v>
      </c>
      <c r="D34">
        <v>43.81</v>
      </c>
      <c r="E34">
        <v>46.39</v>
      </c>
      <c r="F34">
        <v>45.14</v>
      </c>
      <c r="G34">
        <v>47.74</v>
      </c>
      <c r="H34">
        <v>49.28</v>
      </c>
      <c r="I34">
        <v>51.82</v>
      </c>
      <c r="J34">
        <v>47.74</v>
      </c>
      <c r="K34">
        <v>49.67</v>
      </c>
      <c r="L34">
        <v>50.83</v>
      </c>
      <c r="M34">
        <v>52.15</v>
      </c>
      <c r="N34">
        <v>46.7</v>
      </c>
      <c r="O34">
        <v>49.71</v>
      </c>
      <c r="P34">
        <v>51.71</v>
      </c>
      <c r="Q34">
        <v>52.71</v>
      </c>
    </row>
    <row r="35" spans="1:17" ht="12.75">
      <c r="A35">
        <v>20041229</v>
      </c>
      <c r="B35">
        <v>45.08</v>
      </c>
      <c r="C35">
        <v>42.69</v>
      </c>
      <c r="D35">
        <v>40</v>
      </c>
      <c r="E35">
        <v>39.88</v>
      </c>
      <c r="F35">
        <v>47.24</v>
      </c>
      <c r="G35">
        <v>44.33</v>
      </c>
      <c r="H35">
        <v>40.72</v>
      </c>
      <c r="I35">
        <v>40.62</v>
      </c>
      <c r="J35">
        <v>52.55</v>
      </c>
      <c r="K35">
        <v>48.59</v>
      </c>
      <c r="L35">
        <v>43.15</v>
      </c>
      <c r="M35">
        <v>41.92</v>
      </c>
      <c r="N35">
        <v>52.75</v>
      </c>
      <c r="O35">
        <v>49.49</v>
      </c>
      <c r="P35">
        <v>43.3</v>
      </c>
      <c r="Q35">
        <v>44</v>
      </c>
    </row>
    <row r="36" spans="1:17" ht="12.75">
      <c r="A36">
        <v>20041230</v>
      </c>
      <c r="B36">
        <v>45.7</v>
      </c>
      <c r="C36">
        <v>43.88</v>
      </c>
      <c r="D36">
        <v>40.55</v>
      </c>
      <c r="E36">
        <v>37.58</v>
      </c>
      <c r="F36">
        <v>43.56</v>
      </c>
      <c r="G36">
        <v>43.81</v>
      </c>
      <c r="H36">
        <v>41.16</v>
      </c>
      <c r="I36">
        <v>39.25</v>
      </c>
      <c r="J36">
        <v>42.7</v>
      </c>
      <c r="K36">
        <v>42.01</v>
      </c>
      <c r="L36">
        <v>40.02</v>
      </c>
      <c r="M36">
        <v>39.74</v>
      </c>
      <c r="N36">
        <v>44.18</v>
      </c>
      <c r="O36">
        <v>41.65</v>
      </c>
      <c r="P36">
        <v>40.38</v>
      </c>
      <c r="Q36">
        <v>40.95</v>
      </c>
    </row>
    <row r="37" spans="1:17" ht="12.75">
      <c r="A37">
        <v>20041231</v>
      </c>
      <c r="B37">
        <v>41.97</v>
      </c>
      <c r="C37">
        <v>44.54</v>
      </c>
      <c r="D37">
        <v>41.54</v>
      </c>
      <c r="E37">
        <v>41.78</v>
      </c>
      <c r="F37">
        <v>41.92</v>
      </c>
      <c r="G37">
        <v>43.89</v>
      </c>
      <c r="H37">
        <v>41.04</v>
      </c>
      <c r="I37">
        <v>41.22</v>
      </c>
      <c r="J37">
        <v>44.12</v>
      </c>
      <c r="K37">
        <v>46.88</v>
      </c>
      <c r="L37">
        <v>42.71</v>
      </c>
      <c r="M37">
        <v>42.25</v>
      </c>
      <c r="N37">
        <v>43.31</v>
      </c>
      <c r="O37">
        <v>46.27</v>
      </c>
      <c r="P37">
        <v>43.26</v>
      </c>
      <c r="Q37">
        <v>42.4</v>
      </c>
    </row>
    <row r="38" spans="2:17" ht="12.75">
      <c r="B38" s="11">
        <f>AVERAGE(B7:B8,B10:B37)</f>
        <v>42.84299999999999</v>
      </c>
      <c r="C38" s="11">
        <f>AVERAGE(C7:C8,C10:C37)</f>
        <v>43.265</v>
      </c>
      <c r="D38" s="11">
        <f>AVERAGE(D7:D8,D10:D37)</f>
        <v>42.05666666666666</v>
      </c>
      <c r="E38" s="11">
        <f>AVERAGE(E7:E8,E10:E37)</f>
        <v>42.238333333333344</v>
      </c>
      <c r="F38" s="11">
        <f>AVERAGE(F7:F9,F11:F37)</f>
        <v>43.192666666666675</v>
      </c>
      <c r="G38" s="11">
        <f>AVERAGE(G7:G9,G11:G37)</f>
        <v>43.57033333333334</v>
      </c>
      <c r="H38" s="11">
        <f>AVERAGE(H7:H9,H11:H37)</f>
        <v>42.59433333333334</v>
      </c>
      <c r="I38" s="11">
        <f>AVERAGE(I7:I9,I11:I37)</f>
        <v>42.62233333333333</v>
      </c>
      <c r="J38" s="11">
        <f>AVERAGE(J7:J10,J12:J37)</f>
        <v>43.85933333333333</v>
      </c>
      <c r="K38" s="11">
        <f>AVERAGE(K7:K10,K12:K37)</f>
        <v>44.16733333333334</v>
      </c>
      <c r="L38" s="11">
        <f>AVERAGE(L7:L10,L12:L37)</f>
        <v>43.07233333333333</v>
      </c>
      <c r="M38" s="11">
        <f>AVERAGE(M7:M10,M12:M37)</f>
        <v>42.949</v>
      </c>
      <c r="N38" s="11">
        <f>AVERAGE(N7:N11,N13:N37)</f>
        <v>44.29966666666667</v>
      </c>
      <c r="O38" s="11">
        <f>AVERAGE(O7:O11,O13:O37)</f>
        <v>45.17433333333334</v>
      </c>
      <c r="P38" s="11">
        <f>AVERAGE(P7:P11,P13:P37)</f>
        <v>44.06733333333334</v>
      </c>
      <c r="Q38" s="11">
        <f>AVERAGE(Q7:Q11,Q13:Q37)</f>
        <v>43.62400000000001</v>
      </c>
    </row>
    <row r="40" spans="2:17" ht="12.75">
      <c r="B40" t="s">
        <v>75</v>
      </c>
      <c r="C40" t="s">
        <v>76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40.4</v>
      </c>
      <c r="C41">
        <v>41</v>
      </c>
      <c r="D41">
        <v>40.7</v>
      </c>
      <c r="E41">
        <v>40.6</v>
      </c>
      <c r="F41">
        <v>41</v>
      </c>
      <c r="G41">
        <v>41.7</v>
      </c>
      <c r="H41">
        <v>41.2</v>
      </c>
      <c r="I41">
        <v>40.7</v>
      </c>
      <c r="J41">
        <v>41.5</v>
      </c>
      <c r="K41">
        <v>42.4</v>
      </c>
      <c r="L41">
        <v>41.9</v>
      </c>
      <c r="M41">
        <v>41.3</v>
      </c>
      <c r="N41">
        <v>42.4</v>
      </c>
      <c r="O41">
        <v>43.1</v>
      </c>
      <c r="P41">
        <v>42.2</v>
      </c>
      <c r="Q41">
        <v>41.4</v>
      </c>
    </row>
    <row r="42" spans="1:17" ht="12.75">
      <c r="A42" t="s">
        <v>74</v>
      </c>
      <c r="B42" s="11">
        <f>B38</f>
        <v>42.84299999999999</v>
      </c>
      <c r="C42" s="11">
        <f aca="true" t="shared" si="0" ref="C42:Q42">C38</f>
        <v>43.265</v>
      </c>
      <c r="D42" s="11">
        <f t="shared" si="0"/>
        <v>42.05666666666666</v>
      </c>
      <c r="E42" s="11">
        <f t="shared" si="0"/>
        <v>42.238333333333344</v>
      </c>
      <c r="F42" s="11">
        <f t="shared" si="0"/>
        <v>43.192666666666675</v>
      </c>
      <c r="G42" s="11">
        <f t="shared" si="0"/>
        <v>43.57033333333334</v>
      </c>
      <c r="H42" s="11">
        <f t="shared" si="0"/>
        <v>42.59433333333334</v>
      </c>
      <c r="I42" s="11">
        <f t="shared" si="0"/>
        <v>42.62233333333333</v>
      </c>
      <c r="J42" s="11">
        <f t="shared" si="0"/>
        <v>43.85933333333333</v>
      </c>
      <c r="K42" s="11">
        <f t="shared" si="0"/>
        <v>44.16733333333334</v>
      </c>
      <c r="L42" s="11">
        <f t="shared" si="0"/>
        <v>43.07233333333333</v>
      </c>
      <c r="M42" s="11">
        <f t="shared" si="0"/>
        <v>42.949</v>
      </c>
      <c r="N42" s="11">
        <f t="shared" si="0"/>
        <v>44.29966666666667</v>
      </c>
      <c r="O42" s="11">
        <f t="shared" si="0"/>
        <v>45.17433333333334</v>
      </c>
      <c r="P42" s="11">
        <f t="shared" si="0"/>
        <v>44.06733333333334</v>
      </c>
      <c r="Q42" s="11">
        <f t="shared" si="0"/>
        <v>43.62400000000001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6">
      <selection activeCell="F36" sqref="F36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70</v>
      </c>
      <c r="B1" t="s">
        <v>71</v>
      </c>
    </row>
    <row r="2" spans="1:2" ht="12.75">
      <c r="A2" t="s">
        <v>64</v>
      </c>
      <c r="B2" t="s">
        <v>65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20041201</v>
      </c>
      <c r="B7">
        <v>40.962</v>
      </c>
      <c r="C7">
        <v>46.882</v>
      </c>
      <c r="D7">
        <v>48.908</v>
      </c>
      <c r="E7">
        <v>54.191</v>
      </c>
      <c r="F7">
        <v>40.821</v>
      </c>
      <c r="G7">
        <v>47.038</v>
      </c>
      <c r="H7">
        <v>49.02</v>
      </c>
      <c r="I7">
        <v>54.259</v>
      </c>
      <c r="J7">
        <v>40.565</v>
      </c>
      <c r="K7">
        <v>43.368</v>
      </c>
      <c r="L7">
        <v>46.98</v>
      </c>
      <c r="M7">
        <v>47.754</v>
      </c>
      <c r="N7">
        <v>40.841</v>
      </c>
      <c r="O7">
        <v>42.991</v>
      </c>
      <c r="P7">
        <v>45.449</v>
      </c>
      <c r="Q7">
        <v>47.028</v>
      </c>
    </row>
    <row r="8" spans="1:17" ht="12.75">
      <c r="A8">
        <v>20041202</v>
      </c>
      <c r="B8">
        <v>43.585</v>
      </c>
      <c r="C8">
        <v>38.641</v>
      </c>
      <c r="D8">
        <v>37.928</v>
      </c>
      <c r="E8">
        <v>36.265</v>
      </c>
      <c r="F8">
        <v>54.279</v>
      </c>
      <c r="G8">
        <v>50.584</v>
      </c>
      <c r="H8">
        <v>40.183</v>
      </c>
      <c r="I8">
        <v>36.33</v>
      </c>
      <c r="J8">
        <v>53.756</v>
      </c>
      <c r="K8">
        <v>49.476</v>
      </c>
      <c r="L8">
        <v>41.384</v>
      </c>
      <c r="M8">
        <v>38.364</v>
      </c>
      <c r="N8">
        <v>48.979</v>
      </c>
      <c r="O8">
        <v>46.599</v>
      </c>
      <c r="P8">
        <v>41.522</v>
      </c>
      <c r="Q8">
        <v>41.578</v>
      </c>
    </row>
    <row r="9" spans="1:17" ht="12.75">
      <c r="A9">
        <v>20041203</v>
      </c>
      <c r="B9">
        <v>36.526</v>
      </c>
      <c r="C9">
        <v>38.681</v>
      </c>
      <c r="D9">
        <v>37.53</v>
      </c>
      <c r="E9">
        <v>36.244</v>
      </c>
      <c r="F9">
        <v>37.13</v>
      </c>
      <c r="G9">
        <v>38.21</v>
      </c>
      <c r="H9">
        <v>36.725</v>
      </c>
      <c r="I9">
        <v>35.634</v>
      </c>
      <c r="J9">
        <v>36.899</v>
      </c>
      <c r="K9">
        <v>37.06</v>
      </c>
      <c r="L9">
        <v>36.306</v>
      </c>
      <c r="M9">
        <v>36.115</v>
      </c>
      <c r="N9">
        <v>38.821</v>
      </c>
      <c r="O9">
        <v>39.443</v>
      </c>
      <c r="P9">
        <v>39.195</v>
      </c>
      <c r="Q9">
        <v>39.216</v>
      </c>
    </row>
    <row r="10" spans="1:17" ht="12.75">
      <c r="A10">
        <v>20041204</v>
      </c>
      <c r="B10">
        <v>38.662</v>
      </c>
      <c r="C10">
        <v>41.679</v>
      </c>
      <c r="D10">
        <v>41.362</v>
      </c>
      <c r="E10">
        <v>45.247</v>
      </c>
      <c r="F10">
        <v>39.225</v>
      </c>
      <c r="G10">
        <v>40.287</v>
      </c>
      <c r="H10">
        <v>40.117</v>
      </c>
      <c r="I10">
        <v>41.065</v>
      </c>
      <c r="J10">
        <v>37.548</v>
      </c>
      <c r="K10">
        <v>39.122</v>
      </c>
      <c r="L10">
        <v>39.792</v>
      </c>
      <c r="M10">
        <v>45.331</v>
      </c>
      <c r="N10">
        <v>37.366</v>
      </c>
      <c r="O10">
        <v>39.906</v>
      </c>
      <c r="P10">
        <v>39.265</v>
      </c>
      <c r="Q10">
        <v>41.927</v>
      </c>
    </row>
    <row r="11" spans="1:17" ht="12.75">
      <c r="A11">
        <v>20041205</v>
      </c>
      <c r="B11">
        <v>40.682</v>
      </c>
      <c r="C11">
        <v>44.577</v>
      </c>
      <c r="D11">
        <v>43.892</v>
      </c>
      <c r="E11">
        <v>44.326</v>
      </c>
      <c r="F11">
        <v>44.216</v>
      </c>
      <c r="G11">
        <v>44.113</v>
      </c>
      <c r="H11">
        <v>44.232</v>
      </c>
      <c r="I11">
        <v>44.452</v>
      </c>
      <c r="J11">
        <v>42.898</v>
      </c>
      <c r="K11">
        <v>43.802</v>
      </c>
      <c r="L11">
        <v>45.084</v>
      </c>
      <c r="M11">
        <v>44.105</v>
      </c>
      <c r="N11">
        <v>50.539</v>
      </c>
      <c r="O11">
        <v>55.553</v>
      </c>
      <c r="P11">
        <v>52.425</v>
      </c>
      <c r="Q11">
        <v>52.142</v>
      </c>
    </row>
    <row r="12" spans="1:17" ht="12.75">
      <c r="A12">
        <v>20041206</v>
      </c>
      <c r="B12">
        <v>43.583</v>
      </c>
      <c r="C12">
        <v>37.871</v>
      </c>
      <c r="D12">
        <v>34.679</v>
      </c>
      <c r="E12">
        <v>34.72</v>
      </c>
      <c r="F12">
        <v>43.511</v>
      </c>
      <c r="G12">
        <v>39.931</v>
      </c>
      <c r="H12">
        <v>38.84</v>
      </c>
      <c r="I12">
        <v>38.295</v>
      </c>
      <c r="J12">
        <v>43.582</v>
      </c>
      <c r="K12">
        <v>41.713</v>
      </c>
      <c r="L12">
        <v>40.406</v>
      </c>
      <c r="M12">
        <v>39.817</v>
      </c>
      <c r="N12">
        <v>45.092</v>
      </c>
      <c r="O12">
        <v>41.716</v>
      </c>
      <c r="P12">
        <v>38.949</v>
      </c>
      <c r="Q12">
        <v>37.879</v>
      </c>
    </row>
    <row r="13" spans="1:17" ht="12.75">
      <c r="A13">
        <v>20041207</v>
      </c>
      <c r="B13">
        <v>36.042</v>
      </c>
      <c r="C13">
        <v>32.806</v>
      </c>
      <c r="D13">
        <v>35.262</v>
      </c>
      <c r="E13">
        <v>38.852</v>
      </c>
      <c r="F13">
        <v>36.404</v>
      </c>
      <c r="G13">
        <v>34.536</v>
      </c>
      <c r="H13">
        <v>34.685</v>
      </c>
      <c r="I13">
        <v>36.815</v>
      </c>
      <c r="J13">
        <v>35.816</v>
      </c>
      <c r="K13">
        <v>35.242</v>
      </c>
      <c r="L13">
        <v>36.511</v>
      </c>
      <c r="M13">
        <v>40.538</v>
      </c>
      <c r="N13">
        <v>37.416</v>
      </c>
      <c r="O13">
        <v>35.022</v>
      </c>
      <c r="P13">
        <v>38.528</v>
      </c>
      <c r="Q13">
        <v>41.809</v>
      </c>
    </row>
    <row r="14" spans="1:17" ht="12.75">
      <c r="A14">
        <v>20041208</v>
      </c>
      <c r="B14">
        <v>40.695</v>
      </c>
      <c r="C14">
        <v>39.045</v>
      </c>
      <c r="D14">
        <v>40.56</v>
      </c>
      <c r="E14">
        <v>40.338</v>
      </c>
      <c r="F14">
        <v>40.7</v>
      </c>
      <c r="G14">
        <v>41.663</v>
      </c>
      <c r="H14">
        <v>42.652</v>
      </c>
      <c r="I14">
        <v>42.402</v>
      </c>
      <c r="J14">
        <v>39.963</v>
      </c>
      <c r="K14">
        <v>44.747</v>
      </c>
      <c r="L14">
        <v>46.671</v>
      </c>
      <c r="M14">
        <v>46.613</v>
      </c>
      <c r="N14">
        <v>43.661</v>
      </c>
      <c r="O14">
        <v>45.048</v>
      </c>
      <c r="P14">
        <v>44.552</v>
      </c>
      <c r="Q14">
        <v>42.68</v>
      </c>
    </row>
    <row r="15" spans="1:17" ht="12.75">
      <c r="A15">
        <v>20041209</v>
      </c>
      <c r="B15">
        <v>38.923</v>
      </c>
      <c r="C15">
        <v>41.874</v>
      </c>
      <c r="D15">
        <v>43.25</v>
      </c>
      <c r="E15">
        <v>42.715</v>
      </c>
      <c r="F15">
        <v>39.589</v>
      </c>
      <c r="G15">
        <v>43.672</v>
      </c>
      <c r="H15">
        <v>46.348</v>
      </c>
      <c r="I15">
        <v>47.355</v>
      </c>
      <c r="J15">
        <v>43.043</v>
      </c>
      <c r="K15">
        <v>46.592</v>
      </c>
      <c r="L15">
        <v>49.404</v>
      </c>
      <c r="M15">
        <v>48.365</v>
      </c>
      <c r="N15">
        <v>47.453</v>
      </c>
      <c r="O15">
        <v>47.043</v>
      </c>
      <c r="P15">
        <v>45.492</v>
      </c>
      <c r="Q15">
        <v>42.98</v>
      </c>
    </row>
    <row r="16" spans="1:17" ht="12.75">
      <c r="A16">
        <v>20041210</v>
      </c>
      <c r="B16">
        <v>39.618</v>
      </c>
      <c r="C16">
        <v>35.221</v>
      </c>
      <c r="D16">
        <v>36.917</v>
      </c>
      <c r="E16">
        <v>37.693</v>
      </c>
      <c r="F16">
        <v>39.729</v>
      </c>
      <c r="G16">
        <v>36.349</v>
      </c>
      <c r="H16">
        <v>36.354</v>
      </c>
      <c r="I16">
        <v>36.191</v>
      </c>
      <c r="J16">
        <v>43.931</v>
      </c>
      <c r="K16">
        <v>42.195</v>
      </c>
      <c r="L16">
        <v>41.172</v>
      </c>
      <c r="M16">
        <v>39.792</v>
      </c>
      <c r="N16">
        <v>47.875</v>
      </c>
      <c r="O16">
        <v>47.469</v>
      </c>
      <c r="P16">
        <v>49.602</v>
      </c>
      <c r="Q16">
        <v>46.333</v>
      </c>
    </row>
    <row r="17" spans="1:17" ht="12.75">
      <c r="A17">
        <v>20041211</v>
      </c>
      <c r="B17">
        <v>36.64</v>
      </c>
      <c r="C17">
        <v>39.487</v>
      </c>
      <c r="D17">
        <v>41.85</v>
      </c>
      <c r="E17">
        <v>43.746</v>
      </c>
      <c r="F17">
        <v>37.773</v>
      </c>
      <c r="G17">
        <v>39.774</v>
      </c>
      <c r="H17">
        <v>41.932</v>
      </c>
      <c r="I17">
        <v>43.208</v>
      </c>
      <c r="J17">
        <v>40.045</v>
      </c>
      <c r="K17">
        <v>43.881</v>
      </c>
      <c r="L17">
        <v>45.203</v>
      </c>
      <c r="M17">
        <v>44.013</v>
      </c>
      <c r="N17">
        <v>39.492</v>
      </c>
      <c r="O17">
        <v>42.157</v>
      </c>
      <c r="P17">
        <v>42.692</v>
      </c>
      <c r="Q17">
        <v>39.341</v>
      </c>
    </row>
    <row r="18" spans="1:17" ht="12.75">
      <c r="A18">
        <v>20041212</v>
      </c>
      <c r="B18">
        <v>40.561</v>
      </c>
      <c r="C18">
        <v>41.079</v>
      </c>
      <c r="D18">
        <v>39.383</v>
      </c>
      <c r="E18">
        <v>38.12</v>
      </c>
      <c r="F18">
        <v>43.576</v>
      </c>
      <c r="G18">
        <v>43.877</v>
      </c>
      <c r="H18">
        <v>41.663</v>
      </c>
      <c r="I18">
        <v>38.13</v>
      </c>
      <c r="J18">
        <v>42.094</v>
      </c>
      <c r="K18">
        <v>43.127</v>
      </c>
      <c r="L18">
        <v>42.562</v>
      </c>
      <c r="M18">
        <v>39.23</v>
      </c>
      <c r="N18">
        <v>43.925</v>
      </c>
      <c r="O18">
        <v>45.827</v>
      </c>
      <c r="P18">
        <v>45.264</v>
      </c>
      <c r="Q18">
        <v>42.963</v>
      </c>
    </row>
    <row r="19" spans="1:17" ht="12.75">
      <c r="A19">
        <v>20041213</v>
      </c>
      <c r="B19">
        <v>40.907</v>
      </c>
      <c r="C19">
        <v>42.858</v>
      </c>
      <c r="D19">
        <v>39.987</v>
      </c>
      <c r="E19">
        <v>36.405</v>
      </c>
      <c r="F19">
        <v>39.42</v>
      </c>
      <c r="G19">
        <v>42.049</v>
      </c>
      <c r="H19">
        <v>41.953</v>
      </c>
      <c r="I19">
        <v>39.516</v>
      </c>
      <c r="J19">
        <v>40.786</v>
      </c>
      <c r="K19">
        <v>43.497</v>
      </c>
      <c r="L19">
        <v>42.212</v>
      </c>
      <c r="M19">
        <v>39.092</v>
      </c>
      <c r="N19">
        <v>41.004</v>
      </c>
      <c r="O19">
        <v>43.353</v>
      </c>
      <c r="P19">
        <v>40.824</v>
      </c>
      <c r="Q19">
        <v>38.805</v>
      </c>
    </row>
    <row r="20" spans="1:17" ht="12.75">
      <c r="A20">
        <v>20041214</v>
      </c>
      <c r="B20">
        <v>40.03</v>
      </c>
      <c r="C20">
        <v>41.473</v>
      </c>
      <c r="D20">
        <v>41.653</v>
      </c>
      <c r="E20">
        <v>39.524</v>
      </c>
      <c r="F20">
        <v>36.002</v>
      </c>
      <c r="G20">
        <v>36.56</v>
      </c>
      <c r="H20">
        <v>38.326</v>
      </c>
      <c r="I20">
        <v>36.873</v>
      </c>
      <c r="J20">
        <v>38.556</v>
      </c>
      <c r="K20">
        <v>38.37</v>
      </c>
      <c r="L20">
        <v>38.609</v>
      </c>
      <c r="M20">
        <v>37.774</v>
      </c>
      <c r="N20">
        <v>38.642</v>
      </c>
      <c r="O20">
        <v>40.239</v>
      </c>
      <c r="P20">
        <v>40.417</v>
      </c>
      <c r="Q20">
        <v>38.336</v>
      </c>
    </row>
    <row r="21" spans="1:17" ht="12.75">
      <c r="A21">
        <v>20041215</v>
      </c>
      <c r="B21">
        <v>35.218</v>
      </c>
      <c r="C21">
        <v>34.059</v>
      </c>
      <c r="D21">
        <v>34.385</v>
      </c>
      <c r="E21">
        <v>34.607</v>
      </c>
      <c r="F21">
        <v>39.936</v>
      </c>
      <c r="G21">
        <v>36.638</v>
      </c>
      <c r="H21">
        <v>36.072</v>
      </c>
      <c r="I21">
        <v>35.657</v>
      </c>
      <c r="J21">
        <v>37.978</v>
      </c>
      <c r="K21">
        <v>36.363</v>
      </c>
      <c r="L21">
        <v>36.033</v>
      </c>
      <c r="M21">
        <v>35.884</v>
      </c>
      <c r="N21">
        <v>39.431</v>
      </c>
      <c r="O21">
        <v>37.443</v>
      </c>
      <c r="P21">
        <v>36.261</v>
      </c>
      <c r="Q21">
        <v>36.178</v>
      </c>
    </row>
    <row r="22" spans="1:17" ht="12.75">
      <c r="A22">
        <v>20041216</v>
      </c>
      <c r="B22">
        <v>33.724</v>
      </c>
      <c r="C22">
        <v>37.625</v>
      </c>
      <c r="D22">
        <v>38.925</v>
      </c>
      <c r="E22">
        <v>37.778</v>
      </c>
      <c r="F22">
        <v>34.27</v>
      </c>
      <c r="G22">
        <v>36.496</v>
      </c>
      <c r="H22">
        <v>37.319</v>
      </c>
      <c r="I22">
        <v>37.204</v>
      </c>
      <c r="J22">
        <v>34.916</v>
      </c>
      <c r="K22">
        <v>37.879</v>
      </c>
      <c r="L22">
        <v>39.854</v>
      </c>
      <c r="M22">
        <v>40.515</v>
      </c>
      <c r="N22">
        <v>35.798</v>
      </c>
      <c r="O22">
        <v>39.253</v>
      </c>
      <c r="P22">
        <v>40.181</v>
      </c>
      <c r="Q22">
        <v>40.729</v>
      </c>
    </row>
    <row r="23" spans="1:17" ht="12.75">
      <c r="A23">
        <v>20041217</v>
      </c>
      <c r="B23">
        <v>39.046</v>
      </c>
      <c r="C23">
        <v>41.031</v>
      </c>
      <c r="D23">
        <v>39.598</v>
      </c>
      <c r="E23">
        <v>35.16</v>
      </c>
      <c r="F23">
        <v>40.275</v>
      </c>
      <c r="G23">
        <v>41.17</v>
      </c>
      <c r="H23">
        <v>40.302</v>
      </c>
      <c r="I23">
        <v>38.178</v>
      </c>
      <c r="J23">
        <v>38.402</v>
      </c>
      <c r="K23">
        <v>39.729</v>
      </c>
      <c r="L23">
        <v>39.887</v>
      </c>
      <c r="M23">
        <v>35.788</v>
      </c>
      <c r="N23">
        <v>40.062</v>
      </c>
      <c r="O23">
        <v>40.888</v>
      </c>
      <c r="P23">
        <v>40.525</v>
      </c>
      <c r="Q23">
        <v>35.687</v>
      </c>
    </row>
    <row r="24" spans="1:17" ht="12.75">
      <c r="A24">
        <v>20041218</v>
      </c>
      <c r="B24">
        <v>45.067</v>
      </c>
      <c r="C24">
        <v>42.498</v>
      </c>
      <c r="D24">
        <v>41.068</v>
      </c>
      <c r="E24">
        <v>38.515</v>
      </c>
      <c r="F24">
        <v>37.727</v>
      </c>
      <c r="G24">
        <v>36.735</v>
      </c>
      <c r="H24">
        <v>36.892</v>
      </c>
      <c r="I24">
        <v>36.823</v>
      </c>
      <c r="J24">
        <v>41.146</v>
      </c>
      <c r="K24">
        <v>40.694</v>
      </c>
      <c r="L24">
        <v>40.941</v>
      </c>
      <c r="M24">
        <v>39.749</v>
      </c>
      <c r="N24">
        <v>42.437</v>
      </c>
      <c r="O24">
        <v>42.625</v>
      </c>
      <c r="P24">
        <v>41.174</v>
      </c>
      <c r="Q24">
        <v>38.804</v>
      </c>
    </row>
    <row r="25" spans="1:17" ht="12.75">
      <c r="A25">
        <v>20041219</v>
      </c>
      <c r="B25">
        <v>37.788</v>
      </c>
      <c r="C25">
        <v>39.206</v>
      </c>
      <c r="D25">
        <v>37.223</v>
      </c>
      <c r="E25">
        <v>40.01</v>
      </c>
      <c r="F25">
        <v>37.513</v>
      </c>
      <c r="G25">
        <v>38.796</v>
      </c>
      <c r="H25">
        <v>36.611</v>
      </c>
      <c r="I25">
        <v>36.141</v>
      </c>
      <c r="J25">
        <v>36.969</v>
      </c>
      <c r="K25">
        <v>38.246</v>
      </c>
      <c r="L25">
        <v>37.197</v>
      </c>
      <c r="M25">
        <v>38.575</v>
      </c>
      <c r="N25">
        <v>38.761</v>
      </c>
      <c r="O25">
        <v>40.12</v>
      </c>
      <c r="P25">
        <v>40.769</v>
      </c>
      <c r="Q25">
        <v>41.434</v>
      </c>
    </row>
    <row r="26" spans="1:17" ht="12.75">
      <c r="A26">
        <v>20041220</v>
      </c>
      <c r="B26">
        <v>42.035</v>
      </c>
      <c r="C26">
        <v>46.086</v>
      </c>
      <c r="D26">
        <v>43.161</v>
      </c>
      <c r="E26">
        <v>42.416</v>
      </c>
      <c r="F26">
        <v>41.878</v>
      </c>
      <c r="G26">
        <v>47.182</v>
      </c>
      <c r="H26">
        <v>44.272</v>
      </c>
      <c r="I26">
        <v>43.173</v>
      </c>
      <c r="J26">
        <v>39.139</v>
      </c>
      <c r="K26">
        <v>43.94</v>
      </c>
      <c r="L26">
        <v>41.711</v>
      </c>
      <c r="M26">
        <v>40.155</v>
      </c>
      <c r="N26">
        <v>39.009</v>
      </c>
      <c r="O26">
        <v>40.958</v>
      </c>
      <c r="P26">
        <v>38.725</v>
      </c>
      <c r="Q26">
        <v>36.7</v>
      </c>
    </row>
    <row r="27" spans="1:17" ht="12.75">
      <c r="A27">
        <v>20041221</v>
      </c>
      <c r="B27" t="s">
        <v>86</v>
      </c>
      <c r="C27" t="s">
        <v>86</v>
      </c>
      <c r="D27" t="s">
        <v>86</v>
      </c>
      <c r="E27" t="s">
        <v>86</v>
      </c>
      <c r="F27">
        <v>40.905</v>
      </c>
      <c r="G27">
        <v>39.251</v>
      </c>
      <c r="H27">
        <v>39.34</v>
      </c>
      <c r="I27">
        <v>38.301</v>
      </c>
      <c r="J27">
        <v>43.093</v>
      </c>
      <c r="K27">
        <v>41.878</v>
      </c>
      <c r="L27">
        <v>40.659</v>
      </c>
      <c r="M27">
        <v>40.028</v>
      </c>
      <c r="N27">
        <v>41.197</v>
      </c>
      <c r="O27">
        <v>40.631</v>
      </c>
      <c r="P27">
        <v>40.317</v>
      </c>
      <c r="Q27">
        <v>40.512</v>
      </c>
    </row>
    <row r="28" spans="1:17" ht="12.75">
      <c r="A28">
        <v>20041222</v>
      </c>
      <c r="B28">
        <v>46.017</v>
      </c>
      <c r="C28">
        <v>43.53</v>
      </c>
      <c r="D28">
        <v>41.891</v>
      </c>
      <c r="E28">
        <v>41.134</v>
      </c>
      <c r="F28" t="s">
        <v>86</v>
      </c>
      <c r="G28" t="s">
        <v>86</v>
      </c>
      <c r="H28" t="s">
        <v>86</v>
      </c>
      <c r="I28" t="s">
        <v>86</v>
      </c>
      <c r="J28">
        <v>43.791</v>
      </c>
      <c r="K28">
        <v>42.187</v>
      </c>
      <c r="L28">
        <v>41.382</v>
      </c>
      <c r="M28">
        <v>41.966</v>
      </c>
      <c r="N28">
        <v>43.816</v>
      </c>
      <c r="O28">
        <v>42.387</v>
      </c>
      <c r="P28">
        <v>40.463</v>
      </c>
      <c r="Q28">
        <v>40.05</v>
      </c>
    </row>
    <row r="29" spans="1:17" ht="12.75">
      <c r="A29">
        <v>20041223</v>
      </c>
      <c r="B29">
        <v>39.602</v>
      </c>
      <c r="C29">
        <v>35.979</v>
      </c>
      <c r="D29">
        <v>38.976</v>
      </c>
      <c r="E29">
        <v>40.533</v>
      </c>
      <c r="F29">
        <v>41.115</v>
      </c>
      <c r="G29">
        <v>36.094</v>
      </c>
      <c r="H29">
        <v>37.982</v>
      </c>
      <c r="I29">
        <v>39.35</v>
      </c>
      <c r="J29" t="s">
        <v>86</v>
      </c>
      <c r="K29" t="s">
        <v>86</v>
      </c>
      <c r="L29" t="s">
        <v>86</v>
      </c>
      <c r="M29" t="s">
        <v>86</v>
      </c>
      <c r="N29">
        <v>41.699</v>
      </c>
      <c r="O29">
        <v>38.625</v>
      </c>
      <c r="P29">
        <v>40.128</v>
      </c>
      <c r="Q29">
        <v>40.633</v>
      </c>
    </row>
    <row r="30" spans="1:17" ht="12.75">
      <c r="A30">
        <v>20041224</v>
      </c>
      <c r="B30">
        <v>42.413</v>
      </c>
      <c r="C30">
        <v>44.102</v>
      </c>
      <c r="D30">
        <v>45.753</v>
      </c>
      <c r="E30">
        <v>45.889</v>
      </c>
      <c r="F30">
        <v>43.881</v>
      </c>
      <c r="G30">
        <v>46.529</v>
      </c>
      <c r="H30">
        <v>44.564</v>
      </c>
      <c r="I30">
        <v>42.493</v>
      </c>
      <c r="J30">
        <v>44.438</v>
      </c>
      <c r="K30">
        <v>47.308</v>
      </c>
      <c r="L30">
        <v>47.287</v>
      </c>
      <c r="M30">
        <v>47.301</v>
      </c>
      <c r="N30" t="s">
        <v>86</v>
      </c>
      <c r="O30" t="s">
        <v>86</v>
      </c>
      <c r="P30" t="s">
        <v>86</v>
      </c>
      <c r="Q30" t="s">
        <v>86</v>
      </c>
    </row>
    <row r="31" spans="1:17" ht="12.75">
      <c r="A31">
        <v>20041225</v>
      </c>
      <c r="B31">
        <v>44.048</v>
      </c>
      <c r="C31">
        <v>47.57</v>
      </c>
      <c r="D31">
        <v>46.259</v>
      </c>
      <c r="E31">
        <v>42.346</v>
      </c>
      <c r="F31">
        <v>49.068</v>
      </c>
      <c r="G31">
        <v>52.897</v>
      </c>
      <c r="H31">
        <v>51.216</v>
      </c>
      <c r="I31">
        <v>46.23</v>
      </c>
      <c r="J31">
        <v>45.487</v>
      </c>
      <c r="K31">
        <v>45.879</v>
      </c>
      <c r="L31">
        <v>45.404</v>
      </c>
      <c r="M31">
        <v>41.826</v>
      </c>
      <c r="N31">
        <v>51.6</v>
      </c>
      <c r="O31">
        <v>54.003</v>
      </c>
      <c r="P31">
        <v>52.071</v>
      </c>
      <c r="Q31">
        <v>47.712</v>
      </c>
    </row>
    <row r="32" spans="1:17" ht="12.75">
      <c r="A32">
        <v>20041226</v>
      </c>
      <c r="B32">
        <v>42.121</v>
      </c>
      <c r="C32">
        <v>43.355</v>
      </c>
      <c r="D32">
        <v>42.298</v>
      </c>
      <c r="E32">
        <v>45.625</v>
      </c>
      <c r="F32">
        <v>41.554</v>
      </c>
      <c r="G32">
        <v>41.403</v>
      </c>
      <c r="H32">
        <v>41.451</v>
      </c>
      <c r="I32">
        <v>44.742</v>
      </c>
      <c r="J32">
        <v>43.281</v>
      </c>
      <c r="K32">
        <v>43.607</v>
      </c>
      <c r="L32">
        <v>41.019</v>
      </c>
      <c r="M32">
        <v>43.864</v>
      </c>
      <c r="N32">
        <v>42.594</v>
      </c>
      <c r="O32">
        <v>44.017</v>
      </c>
      <c r="P32">
        <v>42.573</v>
      </c>
      <c r="Q32">
        <v>44.699</v>
      </c>
    </row>
    <row r="33" spans="1:17" ht="12.75">
      <c r="A33">
        <v>20041227</v>
      </c>
      <c r="B33">
        <v>44.117</v>
      </c>
      <c r="C33">
        <v>44.061</v>
      </c>
      <c r="D33">
        <v>40.296</v>
      </c>
      <c r="E33">
        <v>41.464</v>
      </c>
      <c r="F33">
        <v>45.003</v>
      </c>
      <c r="G33">
        <v>45.564</v>
      </c>
      <c r="H33">
        <v>41.7</v>
      </c>
      <c r="I33">
        <v>40.558</v>
      </c>
      <c r="J33">
        <v>44.519</v>
      </c>
      <c r="K33">
        <v>45.17</v>
      </c>
      <c r="L33">
        <v>42.199</v>
      </c>
      <c r="M33">
        <v>41.985</v>
      </c>
      <c r="N33">
        <v>42.871</v>
      </c>
      <c r="O33">
        <v>44.917</v>
      </c>
      <c r="P33">
        <v>43.027</v>
      </c>
      <c r="Q33">
        <v>42.844</v>
      </c>
    </row>
    <row r="34" spans="1:17" ht="12.75">
      <c r="A34">
        <v>20041228</v>
      </c>
      <c r="B34">
        <v>37.423</v>
      </c>
      <c r="C34">
        <v>37.205</v>
      </c>
      <c r="D34">
        <v>38.678</v>
      </c>
      <c r="E34">
        <v>38.903</v>
      </c>
      <c r="F34">
        <v>38.555</v>
      </c>
      <c r="G34">
        <v>40.839</v>
      </c>
      <c r="H34">
        <v>41.699</v>
      </c>
      <c r="I34">
        <v>43.431</v>
      </c>
      <c r="J34">
        <v>41.965</v>
      </c>
      <c r="K34">
        <v>42.846</v>
      </c>
      <c r="L34">
        <v>41.592</v>
      </c>
      <c r="M34">
        <v>42.138</v>
      </c>
      <c r="N34">
        <v>43.69</v>
      </c>
      <c r="O34">
        <v>45.817</v>
      </c>
      <c r="P34">
        <v>44.095</v>
      </c>
      <c r="Q34">
        <v>43.725</v>
      </c>
    </row>
    <row r="35" spans="1:17" ht="12.75">
      <c r="A35">
        <v>20041229</v>
      </c>
      <c r="B35">
        <v>39.745</v>
      </c>
      <c r="C35">
        <v>41.866</v>
      </c>
      <c r="D35">
        <v>45.946</v>
      </c>
      <c r="E35">
        <v>45.558</v>
      </c>
      <c r="F35">
        <v>39.412</v>
      </c>
      <c r="G35">
        <v>43.725</v>
      </c>
      <c r="H35">
        <v>45.661</v>
      </c>
      <c r="I35">
        <v>43.428</v>
      </c>
      <c r="J35">
        <v>45.371</v>
      </c>
      <c r="K35">
        <v>45.388</v>
      </c>
      <c r="L35">
        <v>42.566</v>
      </c>
      <c r="M35">
        <v>39.09</v>
      </c>
      <c r="N35">
        <v>42.761</v>
      </c>
      <c r="O35">
        <v>42.303</v>
      </c>
      <c r="P35">
        <v>39.832</v>
      </c>
      <c r="Q35">
        <v>38.075</v>
      </c>
    </row>
    <row r="36" spans="1:17" ht="12.75">
      <c r="A36">
        <v>20041230</v>
      </c>
      <c r="B36">
        <v>47.004</v>
      </c>
      <c r="C36">
        <v>48.073</v>
      </c>
      <c r="D36">
        <v>45.27</v>
      </c>
      <c r="E36">
        <v>40.154</v>
      </c>
      <c r="F36">
        <v>48.294</v>
      </c>
      <c r="G36">
        <v>47.822</v>
      </c>
      <c r="H36">
        <v>48.518</v>
      </c>
      <c r="I36">
        <v>44.395</v>
      </c>
      <c r="J36">
        <v>45.927</v>
      </c>
      <c r="K36">
        <v>45.783</v>
      </c>
      <c r="L36">
        <v>46.468</v>
      </c>
      <c r="M36">
        <v>42.05</v>
      </c>
      <c r="N36">
        <v>44.824</v>
      </c>
      <c r="O36">
        <v>42.237</v>
      </c>
      <c r="P36">
        <v>40.739</v>
      </c>
      <c r="Q36">
        <v>38.866</v>
      </c>
    </row>
    <row r="37" spans="1:17" ht="12.75">
      <c r="A37">
        <v>20041231</v>
      </c>
      <c r="B37">
        <v>39.678</v>
      </c>
      <c r="C37">
        <v>41.688</v>
      </c>
      <c r="D37">
        <v>38.606</v>
      </c>
      <c r="E37">
        <v>38.651</v>
      </c>
      <c r="F37">
        <v>38.526</v>
      </c>
      <c r="G37">
        <v>39.773</v>
      </c>
      <c r="H37">
        <v>39.527</v>
      </c>
      <c r="I37">
        <v>39.303</v>
      </c>
      <c r="J37">
        <v>40.42</v>
      </c>
      <c r="K37">
        <v>42.714</v>
      </c>
      <c r="L37">
        <v>41.028</v>
      </c>
      <c r="M37">
        <v>40.519</v>
      </c>
      <c r="N37">
        <v>41.646</v>
      </c>
      <c r="O37">
        <v>44.313</v>
      </c>
      <c r="P37">
        <v>41.106</v>
      </c>
      <c r="Q37">
        <v>41.637</v>
      </c>
    </row>
    <row r="38" spans="2:17" ht="12.75">
      <c r="B38" s="11">
        <f>AVERAGE(B28:B37,B7:B26)</f>
        <v>40.415400000000005</v>
      </c>
      <c r="C38" s="11">
        <f>AVERAGE(C28:C37,C7:C26)</f>
        <v>41.00359999999999</v>
      </c>
      <c r="D38" s="11">
        <f>AVERAGE(D28:D37,D7:D26)</f>
        <v>40.71646666666666</v>
      </c>
      <c r="E38" s="11">
        <f>AVERAGE(E28:E37,E7:E26)</f>
        <v>40.57096666666666</v>
      </c>
      <c r="F38" s="11">
        <f>AVERAGE(F29:F37,F7:F27)</f>
        <v>41.00956666666668</v>
      </c>
      <c r="G38" s="11">
        <f>AVERAGE(G29:G37,G7:G27)</f>
        <v>41.651900000000005</v>
      </c>
      <c r="H38" s="11">
        <f>AVERAGE(H29:H37,H7:H27)</f>
        <v>41.2052</v>
      </c>
      <c r="I38" s="11">
        <f>AVERAGE(I29:I37,I7:I27)</f>
        <v>40.66440000000001</v>
      </c>
      <c r="J38" s="11">
        <f>AVERAGE(J30:J37,J7:J28)</f>
        <v>41.544133333333335</v>
      </c>
      <c r="K38" s="11">
        <f>AVERAGE(K30:K37,K7:K28)</f>
        <v>42.39343333333332</v>
      </c>
      <c r="L38" s="11">
        <f>AVERAGE(L30:L37,L7:L28)</f>
        <v>41.91743333333334</v>
      </c>
      <c r="M38" s="11">
        <f>AVERAGE(M30:M37,M7:M28)</f>
        <v>41.27786666666667</v>
      </c>
      <c r="N38" s="11">
        <f>AVERAGE(N31:N37,N7:N29)</f>
        <v>42.4434</v>
      </c>
      <c r="O38" s="11">
        <f>AVERAGE(O31:O37,O7:O29)</f>
        <v>43.09676666666667</v>
      </c>
      <c r="P38" s="11">
        <f>AVERAGE(P31:P37,P7:P29)</f>
        <v>42.20539999999999</v>
      </c>
      <c r="Q38" s="11">
        <f>AVERAGE(Q31:Q37,Q7:Q29)</f>
        <v>41.37673333333333</v>
      </c>
    </row>
    <row r="41" spans="2:17" ht="12.75">
      <c r="B41">
        <v>40.4</v>
      </c>
      <c r="C41">
        <v>41</v>
      </c>
      <c r="D41">
        <v>40.7</v>
      </c>
      <c r="E41">
        <v>40.6</v>
      </c>
      <c r="F41">
        <v>41</v>
      </c>
      <c r="G41">
        <v>41.7</v>
      </c>
      <c r="H41">
        <v>41.2</v>
      </c>
      <c r="I41">
        <v>40.7</v>
      </c>
      <c r="J41">
        <v>41.5</v>
      </c>
      <c r="K41">
        <v>42.4</v>
      </c>
      <c r="L41">
        <v>41.9</v>
      </c>
      <c r="M41">
        <v>41.3</v>
      </c>
      <c r="N41">
        <v>42.4</v>
      </c>
      <c r="O41">
        <v>43.1</v>
      </c>
      <c r="P41">
        <v>42.2</v>
      </c>
      <c r="Q41">
        <v>41.4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7">
      <selection activeCell="B40" sqref="B40:Q40"/>
    </sheetView>
  </sheetViews>
  <sheetFormatPr defaultColWidth="9.140625" defaultRowHeight="12.75"/>
  <cols>
    <col min="1" max="1" width="9.7109375" style="0" customWidth="1"/>
    <col min="2" max="16384" width="7.00390625" style="0" customWidth="1"/>
  </cols>
  <sheetData>
    <row r="1" spans="1:2" ht="12.75">
      <c r="A1" t="s">
        <v>77</v>
      </c>
      <c r="B1" t="s">
        <v>78</v>
      </c>
    </row>
    <row r="2" spans="1:2" ht="12.75">
      <c r="A2" t="s">
        <v>66</v>
      </c>
      <c r="B2" t="s">
        <v>67</v>
      </c>
    </row>
    <row r="4" spans="2:13" ht="12.75">
      <c r="B4" t="s">
        <v>32</v>
      </c>
      <c r="F4" t="s">
        <v>33</v>
      </c>
      <c r="I4" t="s">
        <v>34</v>
      </c>
      <c r="M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140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5" ht="12.75">
      <c r="A6" t="s">
        <v>39</v>
      </c>
      <c r="B6" t="s">
        <v>45</v>
      </c>
      <c r="C6" t="s">
        <v>39</v>
      </c>
      <c r="D6" t="s">
        <v>39</v>
      </c>
      <c r="E6" t="s">
        <v>40</v>
      </c>
      <c r="F6" t="s">
        <v>72</v>
      </c>
      <c r="G6" t="s">
        <v>42</v>
      </c>
      <c r="H6" t="s">
        <v>39</v>
      </c>
      <c r="I6" t="s">
        <v>45</v>
      </c>
      <c r="J6" t="s">
        <v>39</v>
      </c>
      <c r="K6" t="s">
        <v>39</v>
      </c>
      <c r="L6" t="s">
        <v>40</v>
      </c>
      <c r="M6" t="s">
        <v>72</v>
      </c>
      <c r="N6" t="s">
        <v>42</v>
      </c>
      <c r="O6" t="s">
        <v>39</v>
      </c>
    </row>
    <row r="7" spans="1:17" ht="12.75">
      <c r="A7">
        <v>20041201</v>
      </c>
      <c r="B7">
        <v>6.18</v>
      </c>
      <c r="C7">
        <v>5.98</v>
      </c>
      <c r="D7">
        <v>6.79</v>
      </c>
      <c r="E7">
        <v>6.41</v>
      </c>
      <c r="F7">
        <v>6.32</v>
      </c>
      <c r="G7">
        <v>6.54</v>
      </c>
      <c r="H7">
        <v>6.8</v>
      </c>
      <c r="I7">
        <v>6.41</v>
      </c>
      <c r="J7">
        <v>5.94</v>
      </c>
      <c r="K7">
        <v>5.74</v>
      </c>
      <c r="L7">
        <v>6.31</v>
      </c>
      <c r="M7">
        <v>5.92</v>
      </c>
      <c r="N7">
        <v>6.36</v>
      </c>
      <c r="O7">
        <v>6.14</v>
      </c>
      <c r="P7">
        <v>7.49</v>
      </c>
      <c r="Q7">
        <v>6.51</v>
      </c>
    </row>
    <row r="8" spans="1:17" ht="12.75">
      <c r="A8">
        <v>20041202</v>
      </c>
      <c r="B8">
        <v>5.61</v>
      </c>
      <c r="C8">
        <v>5.87</v>
      </c>
      <c r="D8">
        <v>6.71</v>
      </c>
      <c r="E8">
        <v>5.61</v>
      </c>
      <c r="F8">
        <v>5.66</v>
      </c>
      <c r="G8">
        <v>5.85</v>
      </c>
      <c r="H8">
        <v>6.48</v>
      </c>
      <c r="I8">
        <v>5.72</v>
      </c>
      <c r="J8">
        <v>5.86</v>
      </c>
      <c r="K8">
        <v>6.37</v>
      </c>
      <c r="L8">
        <v>6.78</v>
      </c>
      <c r="M8">
        <v>5.78</v>
      </c>
      <c r="N8">
        <v>5.71</v>
      </c>
      <c r="O8">
        <v>6.15</v>
      </c>
      <c r="P8">
        <v>6.88</v>
      </c>
      <c r="Q8">
        <v>5.88</v>
      </c>
    </row>
    <row r="9" spans="1:17" ht="12.75">
      <c r="A9">
        <v>20041203</v>
      </c>
      <c r="B9">
        <v>-9.99</v>
      </c>
      <c r="C9">
        <v>-9.99</v>
      </c>
      <c r="D9">
        <v>-9.99</v>
      </c>
      <c r="E9">
        <v>-9.99</v>
      </c>
      <c r="F9">
        <v>5.9</v>
      </c>
      <c r="G9">
        <v>5.43</v>
      </c>
      <c r="H9">
        <v>5.82</v>
      </c>
      <c r="I9">
        <v>6.14</v>
      </c>
      <c r="J9">
        <v>5.97</v>
      </c>
      <c r="K9">
        <v>5.75</v>
      </c>
      <c r="L9">
        <v>6.03</v>
      </c>
      <c r="M9">
        <v>6.28</v>
      </c>
      <c r="N9">
        <v>6.33</v>
      </c>
      <c r="O9">
        <v>6.09</v>
      </c>
      <c r="P9">
        <v>6.36</v>
      </c>
      <c r="Q9">
        <v>6.31</v>
      </c>
    </row>
    <row r="10" spans="1:17" ht="12.75">
      <c r="A10">
        <v>20041204</v>
      </c>
      <c r="B10">
        <v>5.24</v>
      </c>
      <c r="C10">
        <v>5.65</v>
      </c>
      <c r="D10">
        <v>6.24</v>
      </c>
      <c r="E10">
        <v>4.82</v>
      </c>
      <c r="F10">
        <v>-9.99</v>
      </c>
      <c r="G10">
        <v>-9.99</v>
      </c>
      <c r="H10">
        <v>-9.99</v>
      </c>
      <c r="I10">
        <v>-9.99</v>
      </c>
      <c r="J10">
        <v>5.71</v>
      </c>
      <c r="K10">
        <v>5.34</v>
      </c>
      <c r="L10">
        <v>6.08</v>
      </c>
      <c r="M10">
        <v>5.42</v>
      </c>
      <c r="N10">
        <v>5.86</v>
      </c>
      <c r="O10">
        <v>5.91</v>
      </c>
      <c r="P10">
        <v>6.22</v>
      </c>
      <c r="Q10">
        <v>6.1</v>
      </c>
    </row>
    <row r="11" spans="1:17" ht="12.75">
      <c r="A11">
        <v>20041205</v>
      </c>
      <c r="B11">
        <v>5.07</v>
      </c>
      <c r="C11">
        <v>5.52</v>
      </c>
      <c r="D11">
        <v>6.17</v>
      </c>
      <c r="E11">
        <v>5.82</v>
      </c>
      <c r="F11">
        <v>5.15</v>
      </c>
      <c r="G11">
        <v>5.6</v>
      </c>
      <c r="H11">
        <v>5.91</v>
      </c>
      <c r="I11">
        <v>5.59</v>
      </c>
      <c r="J11">
        <v>-9.99</v>
      </c>
      <c r="K11">
        <v>-9.99</v>
      </c>
      <c r="L11">
        <v>-9.99</v>
      </c>
      <c r="M11">
        <v>-9.99</v>
      </c>
      <c r="N11">
        <v>5.81</v>
      </c>
      <c r="O11">
        <v>6.96</v>
      </c>
      <c r="P11">
        <v>7.11</v>
      </c>
      <c r="Q11">
        <v>6.69</v>
      </c>
    </row>
    <row r="12" spans="1:17" ht="12.75">
      <c r="A12">
        <v>20041206</v>
      </c>
      <c r="B12">
        <v>5.71</v>
      </c>
      <c r="C12">
        <v>5.95</v>
      </c>
      <c r="D12">
        <v>7.2</v>
      </c>
      <c r="E12">
        <v>6.6</v>
      </c>
      <c r="F12">
        <v>5.46</v>
      </c>
      <c r="G12">
        <v>5.54</v>
      </c>
      <c r="H12">
        <v>6.6</v>
      </c>
      <c r="I12">
        <v>6.38</v>
      </c>
      <c r="J12">
        <v>5.51</v>
      </c>
      <c r="K12">
        <v>5.82</v>
      </c>
      <c r="L12">
        <v>6.5</v>
      </c>
      <c r="M12">
        <v>6.01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20041207</v>
      </c>
      <c r="B13">
        <v>7.71</v>
      </c>
      <c r="C13">
        <v>7.36</v>
      </c>
      <c r="D13">
        <v>7.11</v>
      </c>
      <c r="E13">
        <v>6.24</v>
      </c>
      <c r="F13">
        <v>7.54</v>
      </c>
      <c r="G13">
        <v>7.48</v>
      </c>
      <c r="H13">
        <v>7.29</v>
      </c>
      <c r="I13">
        <v>6.65</v>
      </c>
      <c r="J13">
        <v>7.39</v>
      </c>
      <c r="K13">
        <v>7.14</v>
      </c>
      <c r="L13">
        <v>6.99</v>
      </c>
      <c r="M13">
        <v>6.85</v>
      </c>
      <c r="N13">
        <v>6.74</v>
      </c>
      <c r="O13">
        <v>6.87</v>
      </c>
      <c r="P13">
        <v>7.02</v>
      </c>
      <c r="Q13">
        <v>6.93</v>
      </c>
    </row>
    <row r="14" spans="1:17" ht="12.75">
      <c r="A14">
        <v>20041208</v>
      </c>
      <c r="B14">
        <v>5.57</v>
      </c>
      <c r="C14">
        <v>5.53</v>
      </c>
      <c r="D14">
        <v>6.68</v>
      </c>
      <c r="E14">
        <v>6.14</v>
      </c>
      <c r="F14">
        <v>5.7</v>
      </c>
      <c r="G14">
        <v>5.83</v>
      </c>
      <c r="H14">
        <v>6.92</v>
      </c>
      <c r="I14">
        <v>6.54</v>
      </c>
      <c r="J14">
        <v>6.07</v>
      </c>
      <c r="K14">
        <v>6.52</v>
      </c>
      <c r="L14">
        <v>6.99</v>
      </c>
      <c r="M14">
        <v>6.69</v>
      </c>
      <c r="N14">
        <v>5.9</v>
      </c>
      <c r="O14">
        <v>5.98</v>
      </c>
      <c r="P14">
        <v>7.14</v>
      </c>
      <c r="Q14">
        <v>6.76</v>
      </c>
    </row>
    <row r="15" spans="1:17" ht="12.75">
      <c r="A15">
        <v>20041209</v>
      </c>
      <c r="B15">
        <v>6.16</v>
      </c>
      <c r="C15">
        <v>6.12</v>
      </c>
      <c r="D15">
        <v>6.72</v>
      </c>
      <c r="E15">
        <v>5.78</v>
      </c>
      <c r="F15">
        <v>6.12</v>
      </c>
      <c r="G15">
        <v>6.37</v>
      </c>
      <c r="H15">
        <v>6.42</v>
      </c>
      <c r="I15">
        <v>6.13</v>
      </c>
      <c r="J15">
        <v>6.35</v>
      </c>
      <c r="K15">
        <v>6.53</v>
      </c>
      <c r="L15">
        <v>6.73</v>
      </c>
      <c r="M15">
        <v>6.41</v>
      </c>
      <c r="N15">
        <v>6.47</v>
      </c>
      <c r="O15">
        <v>6.97</v>
      </c>
      <c r="P15">
        <v>7.07</v>
      </c>
      <c r="Q15">
        <v>6.87</v>
      </c>
    </row>
    <row r="16" spans="1:17" ht="12.75">
      <c r="A16">
        <v>20041210</v>
      </c>
      <c r="B16">
        <v>5.79</v>
      </c>
      <c r="C16">
        <v>5.92</v>
      </c>
      <c r="D16">
        <v>6.64</v>
      </c>
      <c r="E16">
        <v>7.11</v>
      </c>
      <c r="F16">
        <v>5.9</v>
      </c>
      <c r="G16">
        <v>5.86</v>
      </c>
      <c r="H16">
        <v>6.25</v>
      </c>
      <c r="I16">
        <v>6.56</v>
      </c>
      <c r="J16">
        <v>5.79</v>
      </c>
      <c r="K16">
        <v>5.52</v>
      </c>
      <c r="L16">
        <v>6.09</v>
      </c>
      <c r="M16">
        <v>6.51</v>
      </c>
      <c r="N16">
        <v>6.24</v>
      </c>
      <c r="O16">
        <v>6.14</v>
      </c>
      <c r="P16">
        <v>6.71</v>
      </c>
      <c r="Q16">
        <v>6.68</v>
      </c>
    </row>
    <row r="17" spans="1:17" ht="12.75">
      <c r="A17">
        <v>20041211</v>
      </c>
      <c r="B17">
        <v>5.83</v>
      </c>
      <c r="C17">
        <v>5.73</v>
      </c>
      <c r="D17">
        <v>6.63</v>
      </c>
      <c r="E17">
        <v>5.79</v>
      </c>
      <c r="F17">
        <v>5.97</v>
      </c>
      <c r="G17">
        <v>6.04</v>
      </c>
      <c r="H17">
        <v>6.61</v>
      </c>
      <c r="I17">
        <v>5.8</v>
      </c>
      <c r="J17">
        <v>5.64</v>
      </c>
      <c r="K17">
        <v>5.88</v>
      </c>
      <c r="L17">
        <v>6.67</v>
      </c>
      <c r="M17">
        <v>5.71</v>
      </c>
      <c r="N17">
        <v>6.28</v>
      </c>
      <c r="O17">
        <v>6.21</v>
      </c>
      <c r="P17">
        <v>6.94</v>
      </c>
      <c r="Q17">
        <v>5.91</v>
      </c>
    </row>
    <row r="18" spans="1:17" ht="12.75">
      <c r="A18">
        <v>20041212</v>
      </c>
      <c r="B18">
        <v>5.54</v>
      </c>
      <c r="C18">
        <v>5.32</v>
      </c>
      <c r="D18">
        <v>5.44</v>
      </c>
      <c r="E18">
        <v>5.32</v>
      </c>
      <c r="F18">
        <v>5.7</v>
      </c>
      <c r="G18">
        <v>5.61</v>
      </c>
      <c r="H18">
        <v>5.54</v>
      </c>
      <c r="I18">
        <v>5.62</v>
      </c>
      <c r="J18">
        <v>5.54</v>
      </c>
      <c r="K18">
        <v>5.58</v>
      </c>
      <c r="L18">
        <v>5.49</v>
      </c>
      <c r="M18">
        <v>5.73</v>
      </c>
      <c r="N18">
        <v>5.76</v>
      </c>
      <c r="O18">
        <v>6.69</v>
      </c>
      <c r="P18">
        <v>7.46</v>
      </c>
      <c r="Q18">
        <v>6.78</v>
      </c>
    </row>
    <row r="19" spans="1:17" ht="12.75">
      <c r="A19">
        <v>20041213</v>
      </c>
      <c r="B19">
        <v>5.84</v>
      </c>
      <c r="C19">
        <v>5.55</v>
      </c>
      <c r="D19">
        <v>5.71</v>
      </c>
      <c r="E19">
        <v>5.64</v>
      </c>
      <c r="F19">
        <v>6.02</v>
      </c>
      <c r="G19">
        <v>5.82</v>
      </c>
      <c r="H19">
        <v>5.89</v>
      </c>
      <c r="I19">
        <v>5.87</v>
      </c>
      <c r="J19">
        <v>6.13</v>
      </c>
      <c r="K19">
        <v>5.88</v>
      </c>
      <c r="L19">
        <v>5.92</v>
      </c>
      <c r="M19">
        <v>6.53</v>
      </c>
      <c r="N19">
        <v>6.41</v>
      </c>
      <c r="O19">
        <v>6.59</v>
      </c>
      <c r="P19">
        <v>6.11</v>
      </c>
      <c r="Q19">
        <v>6.38</v>
      </c>
    </row>
    <row r="20" spans="1:17" ht="12.75">
      <c r="A20">
        <v>20041214</v>
      </c>
      <c r="B20">
        <v>4.94</v>
      </c>
      <c r="C20">
        <v>4.56</v>
      </c>
      <c r="D20">
        <v>5.24</v>
      </c>
      <c r="E20">
        <v>4.62</v>
      </c>
      <c r="F20">
        <v>5.06</v>
      </c>
      <c r="G20">
        <v>4.81</v>
      </c>
      <c r="H20">
        <v>4.84</v>
      </c>
      <c r="I20">
        <v>4.69</v>
      </c>
      <c r="J20">
        <v>5.4</v>
      </c>
      <c r="K20">
        <v>4.95</v>
      </c>
      <c r="L20">
        <v>4.78</v>
      </c>
      <c r="M20">
        <v>4.92</v>
      </c>
      <c r="N20">
        <v>5.68</v>
      </c>
      <c r="O20">
        <v>5.17</v>
      </c>
      <c r="P20">
        <v>5.2</v>
      </c>
      <c r="Q20">
        <v>5.14</v>
      </c>
    </row>
    <row r="21" spans="1:17" ht="12.75">
      <c r="A21">
        <v>20041215</v>
      </c>
      <c r="B21">
        <v>4.59</v>
      </c>
      <c r="C21">
        <v>4.69</v>
      </c>
      <c r="D21">
        <v>5.1</v>
      </c>
      <c r="E21">
        <v>4.9</v>
      </c>
      <c r="F21">
        <v>4.61</v>
      </c>
      <c r="G21">
        <v>4.77</v>
      </c>
      <c r="H21">
        <v>4.82</v>
      </c>
      <c r="I21">
        <v>5.26</v>
      </c>
      <c r="J21">
        <v>4.46</v>
      </c>
      <c r="K21">
        <v>4.86</v>
      </c>
      <c r="L21">
        <v>4.94</v>
      </c>
      <c r="M21">
        <v>5.21</v>
      </c>
      <c r="N21">
        <v>4.88</v>
      </c>
      <c r="O21">
        <v>5.19</v>
      </c>
      <c r="P21">
        <v>5.14</v>
      </c>
      <c r="Q21">
        <v>4.85</v>
      </c>
    </row>
    <row r="22" spans="1:17" ht="12.75">
      <c r="A22">
        <v>20041216</v>
      </c>
      <c r="B22">
        <v>5.19</v>
      </c>
      <c r="C22">
        <v>5.38</v>
      </c>
      <c r="D22">
        <v>5.79</v>
      </c>
      <c r="E22">
        <v>4.9</v>
      </c>
      <c r="F22">
        <v>5.22</v>
      </c>
      <c r="G22">
        <v>5.57</v>
      </c>
      <c r="H22">
        <v>5.48</v>
      </c>
      <c r="I22">
        <v>4.86</v>
      </c>
      <c r="J22">
        <v>5.28</v>
      </c>
      <c r="K22">
        <v>5.53</v>
      </c>
      <c r="L22">
        <v>5.66</v>
      </c>
      <c r="M22">
        <v>5.19</v>
      </c>
      <c r="N22">
        <v>5.29</v>
      </c>
      <c r="O22">
        <v>5.44</v>
      </c>
      <c r="P22">
        <v>5.47</v>
      </c>
      <c r="Q22">
        <v>5.51</v>
      </c>
    </row>
    <row r="23" spans="1:17" ht="12.75">
      <c r="A23">
        <v>20041217</v>
      </c>
      <c r="B23">
        <v>5.23</v>
      </c>
      <c r="C23">
        <v>5.6</v>
      </c>
      <c r="D23">
        <v>5.83</v>
      </c>
      <c r="E23">
        <v>5.09</v>
      </c>
      <c r="F23">
        <v>5.57</v>
      </c>
      <c r="G23">
        <v>6.14</v>
      </c>
      <c r="H23">
        <v>6.22</v>
      </c>
      <c r="I23">
        <v>5.23</v>
      </c>
      <c r="J23">
        <v>5.75</v>
      </c>
      <c r="K23">
        <v>5.99</v>
      </c>
      <c r="L23">
        <v>6.39</v>
      </c>
      <c r="M23">
        <v>5.68</v>
      </c>
      <c r="N23">
        <v>5.8</v>
      </c>
      <c r="O23">
        <v>6.38</v>
      </c>
      <c r="P23">
        <v>6.76</v>
      </c>
      <c r="Q23">
        <v>5.76</v>
      </c>
    </row>
    <row r="24" spans="1:17" ht="12.75">
      <c r="A24">
        <v>20041218</v>
      </c>
      <c r="B24">
        <v>5.29</v>
      </c>
      <c r="C24">
        <v>4.71</v>
      </c>
      <c r="D24">
        <v>5.52</v>
      </c>
      <c r="E24">
        <v>4.41</v>
      </c>
      <c r="F24">
        <v>5.09</v>
      </c>
      <c r="G24">
        <v>4.96</v>
      </c>
      <c r="H24">
        <v>5.57</v>
      </c>
      <c r="I24">
        <v>4.5</v>
      </c>
      <c r="J24">
        <v>5.46</v>
      </c>
      <c r="K24">
        <v>5.01</v>
      </c>
      <c r="L24">
        <v>5.29</v>
      </c>
      <c r="M24">
        <v>4.57</v>
      </c>
      <c r="N24">
        <v>6.19</v>
      </c>
      <c r="O24">
        <v>5.59</v>
      </c>
      <c r="P24">
        <v>5.8</v>
      </c>
      <c r="Q24">
        <v>4.78</v>
      </c>
    </row>
    <row r="25" spans="1:17" ht="12.75">
      <c r="A25">
        <v>20041219</v>
      </c>
      <c r="B25">
        <v>5.52</v>
      </c>
      <c r="C25">
        <v>6.02</v>
      </c>
      <c r="D25">
        <v>6.91</v>
      </c>
      <c r="E25">
        <v>6.76</v>
      </c>
      <c r="F25">
        <v>5.24</v>
      </c>
      <c r="G25">
        <v>5.22</v>
      </c>
      <c r="H25">
        <v>5.72</v>
      </c>
      <c r="I25">
        <v>6.2</v>
      </c>
      <c r="J25">
        <v>5.17</v>
      </c>
      <c r="K25">
        <v>5.49</v>
      </c>
      <c r="L25">
        <v>6.45</v>
      </c>
      <c r="M25">
        <v>6.44</v>
      </c>
      <c r="N25">
        <v>5.12</v>
      </c>
      <c r="O25">
        <v>5.39</v>
      </c>
      <c r="P25">
        <v>6.44</v>
      </c>
      <c r="Q25">
        <v>7.17</v>
      </c>
    </row>
    <row r="26" spans="1:17" ht="12.75">
      <c r="A26">
        <v>20041220</v>
      </c>
      <c r="B26">
        <v>6.75</v>
      </c>
      <c r="C26">
        <v>6.46</v>
      </c>
      <c r="D26">
        <v>6.84</v>
      </c>
      <c r="E26">
        <v>6.98</v>
      </c>
      <c r="F26">
        <v>7.12</v>
      </c>
      <c r="G26">
        <v>7.09</v>
      </c>
      <c r="H26">
        <v>7.29</v>
      </c>
      <c r="I26">
        <v>7.86</v>
      </c>
      <c r="J26">
        <v>6.8</v>
      </c>
      <c r="K26">
        <v>6.63</v>
      </c>
      <c r="L26">
        <v>6.35</v>
      </c>
      <c r="M26">
        <v>7.65</v>
      </c>
      <c r="N26">
        <v>6.46</v>
      </c>
      <c r="O26">
        <v>6.28</v>
      </c>
      <c r="P26">
        <v>6.65</v>
      </c>
      <c r="Q26">
        <v>7.8</v>
      </c>
    </row>
    <row r="27" spans="1:17" ht="12.75">
      <c r="A27">
        <v>20041221</v>
      </c>
      <c r="B27">
        <v>5.94</v>
      </c>
      <c r="C27">
        <v>6.47</v>
      </c>
      <c r="D27">
        <v>6.88</v>
      </c>
      <c r="E27">
        <v>6.25</v>
      </c>
      <c r="F27">
        <v>6.98</v>
      </c>
      <c r="G27">
        <v>6.95</v>
      </c>
      <c r="H27">
        <v>6.8</v>
      </c>
      <c r="I27">
        <v>6.34</v>
      </c>
      <c r="J27">
        <v>7.02</v>
      </c>
      <c r="K27">
        <v>7.09</v>
      </c>
      <c r="L27">
        <v>6.93</v>
      </c>
      <c r="M27">
        <v>6.15</v>
      </c>
      <c r="N27">
        <v>6.52</v>
      </c>
      <c r="O27">
        <v>7.13</v>
      </c>
      <c r="P27">
        <v>7.15</v>
      </c>
      <c r="Q27">
        <v>6.75</v>
      </c>
    </row>
    <row r="28" spans="1:17" ht="12.75">
      <c r="A28">
        <v>20041222</v>
      </c>
      <c r="B28">
        <v>5.98</v>
      </c>
      <c r="C28">
        <v>5.83</v>
      </c>
      <c r="D28">
        <v>6.58</v>
      </c>
      <c r="E28">
        <v>5.4</v>
      </c>
      <c r="F28">
        <v>6.02</v>
      </c>
      <c r="G28">
        <v>6.11</v>
      </c>
      <c r="H28">
        <v>6.62</v>
      </c>
      <c r="I28">
        <v>6.45</v>
      </c>
      <c r="J28">
        <v>6.53</v>
      </c>
      <c r="K28">
        <v>6.73</v>
      </c>
      <c r="L28">
        <v>7.49</v>
      </c>
      <c r="M28">
        <v>6.77</v>
      </c>
      <c r="N28">
        <v>6.45</v>
      </c>
      <c r="O28">
        <v>6.35</v>
      </c>
      <c r="P28">
        <v>6.84</v>
      </c>
      <c r="Q28">
        <v>6.71</v>
      </c>
    </row>
    <row r="29" spans="1:17" ht="12.75">
      <c r="A29">
        <v>20041223</v>
      </c>
      <c r="B29">
        <v>6.22</v>
      </c>
      <c r="C29">
        <v>6.64</v>
      </c>
      <c r="D29">
        <v>6.51</v>
      </c>
      <c r="E29">
        <v>5.28</v>
      </c>
      <c r="F29">
        <v>5.5</v>
      </c>
      <c r="G29">
        <v>5.85</v>
      </c>
      <c r="H29">
        <v>5.85</v>
      </c>
      <c r="I29">
        <v>5.74</v>
      </c>
      <c r="J29">
        <v>6.28</v>
      </c>
      <c r="K29">
        <v>6.46</v>
      </c>
      <c r="L29">
        <v>6.41</v>
      </c>
      <c r="M29">
        <v>6.25</v>
      </c>
      <c r="N29">
        <v>6.6</v>
      </c>
      <c r="O29">
        <v>6.67</v>
      </c>
      <c r="P29">
        <v>6.52</v>
      </c>
      <c r="Q29">
        <v>6.91</v>
      </c>
    </row>
    <row r="30" spans="1:17" ht="12.75">
      <c r="A30">
        <v>20041224</v>
      </c>
      <c r="B30">
        <v>5.38</v>
      </c>
      <c r="C30">
        <v>5.44</v>
      </c>
      <c r="D30">
        <v>5.67</v>
      </c>
      <c r="E30">
        <v>5.44</v>
      </c>
      <c r="F30">
        <v>5.2</v>
      </c>
      <c r="G30">
        <v>5.37</v>
      </c>
      <c r="H30">
        <v>5.46</v>
      </c>
      <c r="I30">
        <v>5.3</v>
      </c>
      <c r="J30">
        <v>5.29</v>
      </c>
      <c r="K30">
        <v>5.28</v>
      </c>
      <c r="L30">
        <v>5.33</v>
      </c>
      <c r="M30">
        <v>5.07</v>
      </c>
      <c r="N30">
        <v>6.11</v>
      </c>
      <c r="O30">
        <v>6.56</v>
      </c>
      <c r="P30">
        <v>6.37</v>
      </c>
      <c r="Q30">
        <v>5.78</v>
      </c>
    </row>
    <row r="31" spans="1:17" ht="12.75">
      <c r="A31">
        <v>20041225</v>
      </c>
      <c r="B31">
        <v>5.21</v>
      </c>
      <c r="C31">
        <v>5.31</v>
      </c>
      <c r="D31">
        <v>5.9</v>
      </c>
      <c r="E31">
        <v>5.21</v>
      </c>
      <c r="F31">
        <v>5.36</v>
      </c>
      <c r="G31">
        <v>5.33</v>
      </c>
      <c r="H31">
        <v>5.97</v>
      </c>
      <c r="I31">
        <v>5.42</v>
      </c>
      <c r="J31">
        <v>5.4</v>
      </c>
      <c r="K31">
        <v>5.3</v>
      </c>
      <c r="L31">
        <v>6.12</v>
      </c>
      <c r="M31">
        <v>5.45</v>
      </c>
      <c r="N31">
        <v>5.34</v>
      </c>
      <c r="O31">
        <v>5.55</v>
      </c>
      <c r="P31">
        <v>6.13</v>
      </c>
      <c r="Q31">
        <v>5.42</v>
      </c>
    </row>
    <row r="32" spans="1:17" ht="12.75">
      <c r="A32">
        <v>20041226</v>
      </c>
      <c r="B32">
        <v>5.71</v>
      </c>
      <c r="C32">
        <v>6.08</v>
      </c>
      <c r="D32">
        <v>7.07</v>
      </c>
      <c r="E32">
        <v>6.49</v>
      </c>
      <c r="F32">
        <v>5.71</v>
      </c>
      <c r="G32">
        <v>6.18</v>
      </c>
      <c r="H32">
        <v>7.2</v>
      </c>
      <c r="I32">
        <v>6.85</v>
      </c>
      <c r="J32">
        <v>6.16</v>
      </c>
      <c r="K32">
        <v>6.16</v>
      </c>
      <c r="L32">
        <v>6.44</v>
      </c>
      <c r="M32">
        <v>5.81</v>
      </c>
      <c r="N32">
        <v>6.11</v>
      </c>
      <c r="O32">
        <v>6.17</v>
      </c>
      <c r="P32">
        <v>6.27</v>
      </c>
      <c r="Q32">
        <v>5.56</v>
      </c>
    </row>
    <row r="33" spans="1:17" ht="12.75">
      <c r="A33">
        <v>20041227</v>
      </c>
      <c r="B33">
        <v>6.84</v>
      </c>
      <c r="C33">
        <v>7.21</v>
      </c>
      <c r="D33">
        <v>8.08</v>
      </c>
      <c r="E33">
        <v>6.8</v>
      </c>
      <c r="F33">
        <v>6.52</v>
      </c>
      <c r="G33">
        <v>6.76</v>
      </c>
      <c r="H33">
        <v>7.65</v>
      </c>
      <c r="I33">
        <v>6.78</v>
      </c>
      <c r="J33">
        <v>7.05</v>
      </c>
      <c r="K33">
        <v>7.6</v>
      </c>
      <c r="L33">
        <v>8.65</v>
      </c>
      <c r="M33">
        <v>7.85</v>
      </c>
      <c r="N33">
        <v>6.43</v>
      </c>
      <c r="O33">
        <v>7.27</v>
      </c>
      <c r="P33">
        <v>8.57</v>
      </c>
      <c r="Q33">
        <v>8.34</v>
      </c>
    </row>
    <row r="34" spans="1:17" ht="12.75">
      <c r="A34">
        <v>20041228</v>
      </c>
      <c r="B34">
        <v>5.87</v>
      </c>
      <c r="C34">
        <v>5.44</v>
      </c>
      <c r="D34">
        <v>5.82</v>
      </c>
      <c r="E34">
        <v>5.11</v>
      </c>
      <c r="F34">
        <v>6.58</v>
      </c>
      <c r="G34">
        <v>6.37</v>
      </c>
      <c r="H34">
        <v>6.8</v>
      </c>
      <c r="I34">
        <v>5.97</v>
      </c>
      <c r="J34">
        <v>6.3</v>
      </c>
      <c r="K34">
        <v>6.39</v>
      </c>
      <c r="L34">
        <v>6.91</v>
      </c>
      <c r="M34">
        <v>6.23</v>
      </c>
      <c r="N34">
        <v>7.58</v>
      </c>
      <c r="O34">
        <v>7.38</v>
      </c>
      <c r="P34">
        <v>7.34</v>
      </c>
      <c r="Q34">
        <v>5.61</v>
      </c>
    </row>
    <row r="35" spans="1:17" ht="12.75">
      <c r="A35">
        <v>20041229</v>
      </c>
      <c r="B35">
        <v>4.95</v>
      </c>
      <c r="C35">
        <v>5.24</v>
      </c>
      <c r="D35">
        <v>6.49</v>
      </c>
      <c r="E35">
        <v>5.71</v>
      </c>
      <c r="F35">
        <v>5.25</v>
      </c>
      <c r="G35">
        <v>5.68</v>
      </c>
      <c r="H35">
        <v>6.98</v>
      </c>
      <c r="I35">
        <v>6.61</v>
      </c>
      <c r="J35">
        <v>6.63</v>
      </c>
      <c r="K35">
        <v>7.55</v>
      </c>
      <c r="L35">
        <v>8.48</v>
      </c>
      <c r="M35">
        <v>7.89</v>
      </c>
      <c r="N35">
        <v>7.13</v>
      </c>
      <c r="O35">
        <v>7.69</v>
      </c>
      <c r="P35">
        <v>8.65</v>
      </c>
      <c r="Q35">
        <v>7.87</v>
      </c>
    </row>
    <row r="36" spans="1:17" ht="12.75">
      <c r="A36">
        <v>20041230</v>
      </c>
      <c r="B36">
        <v>6.07</v>
      </c>
      <c r="C36">
        <v>6.12</v>
      </c>
      <c r="D36">
        <v>6.47</v>
      </c>
      <c r="E36">
        <v>6.15</v>
      </c>
      <c r="F36">
        <v>6.58</v>
      </c>
      <c r="G36">
        <v>6.19</v>
      </c>
      <c r="H36">
        <v>6.08</v>
      </c>
      <c r="I36">
        <v>6.06</v>
      </c>
      <c r="J36">
        <v>7.29</v>
      </c>
      <c r="K36">
        <v>6.94</v>
      </c>
      <c r="L36">
        <v>6.57</v>
      </c>
      <c r="M36">
        <v>6.92</v>
      </c>
      <c r="N36">
        <v>8.85</v>
      </c>
      <c r="O36">
        <v>8.72</v>
      </c>
      <c r="P36">
        <v>7.92</v>
      </c>
      <c r="Q36">
        <v>8.03</v>
      </c>
    </row>
    <row r="37" spans="1:17" ht="12.75">
      <c r="A37">
        <v>20041231</v>
      </c>
      <c r="B37">
        <v>5.97</v>
      </c>
      <c r="C37">
        <v>6.04</v>
      </c>
      <c r="D37">
        <v>6.35</v>
      </c>
      <c r="E37">
        <v>5.74</v>
      </c>
      <c r="F37">
        <v>5.37</v>
      </c>
      <c r="G37">
        <v>5.75</v>
      </c>
      <c r="H37">
        <v>6.23</v>
      </c>
      <c r="I37">
        <v>5.67</v>
      </c>
      <c r="J37">
        <v>5.58</v>
      </c>
      <c r="K37">
        <v>5.58</v>
      </c>
      <c r="L37">
        <v>6.22</v>
      </c>
      <c r="M37">
        <v>5.69</v>
      </c>
      <c r="N37">
        <v>6.1</v>
      </c>
      <c r="O37">
        <v>5.96</v>
      </c>
      <c r="P37">
        <v>6.64</v>
      </c>
      <c r="Q37">
        <v>6.13</v>
      </c>
    </row>
    <row r="38" spans="2:17" ht="12.75">
      <c r="B38" s="11">
        <f>AVERAGE(B7:B8,B10:B37)</f>
        <v>5.73</v>
      </c>
      <c r="C38" s="11">
        <f>AVERAGE(C7:C8,C10:C37)</f>
        <v>5.791333333333332</v>
      </c>
      <c r="D38" s="11">
        <f>AVERAGE(D7:D8,D10:D37)</f>
        <v>6.3696666666666655</v>
      </c>
      <c r="E38" s="11">
        <f>AVERAGE(E7:E8,E10:E37)</f>
        <v>5.75066666666667</v>
      </c>
      <c r="F38" s="11">
        <f>AVERAGE(F7:F9,F11:F37)</f>
        <v>5.814000000000003</v>
      </c>
      <c r="G38" s="11">
        <f>AVERAGE(G7:G9,G11:G37)</f>
        <v>5.902333333333334</v>
      </c>
      <c r="H38" s="11">
        <f>AVERAGE(H7:H9,H11:H37)</f>
        <v>6.270333333333335</v>
      </c>
      <c r="I38" s="11">
        <f>AVERAGE(I7:I9,I11:I37)</f>
        <v>5.973333333333334</v>
      </c>
      <c r="J38" s="11">
        <f>AVERAGE(J7:J10,J12:J37)</f>
        <v>5.991666666666666</v>
      </c>
      <c r="K38" s="11">
        <f>AVERAGE(K7:K10,K12:K37)</f>
        <v>6.053666666666667</v>
      </c>
      <c r="L38" s="11">
        <f>AVERAGE(L7:L10,L12:L37)</f>
        <v>6.399666666666667</v>
      </c>
      <c r="M38" s="11">
        <f>AVERAGE(M7:M10,M12:M37)</f>
        <v>6.119333333333332</v>
      </c>
      <c r="N38" s="11">
        <f>AVERAGE(N7:N11,N13:N37)</f>
        <v>6.2170000000000005</v>
      </c>
      <c r="O38" s="11">
        <f>AVERAGE(O7:O11,O13:O37)</f>
        <v>6.386333333333334</v>
      </c>
      <c r="P38" s="11">
        <f>AVERAGE(P7:P11,P13:P37)</f>
        <v>6.745666666666667</v>
      </c>
      <c r="Q38" s="11">
        <f>AVERAGE(Q7:Q11,Q13:Q37)</f>
        <v>6.397333333333334</v>
      </c>
    </row>
    <row r="40" spans="2:17" ht="12.75">
      <c r="B40" t="s">
        <v>75</v>
      </c>
      <c r="C40" t="s">
        <v>76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73</v>
      </c>
      <c r="B41">
        <v>5.7</v>
      </c>
      <c r="C41">
        <v>5.8</v>
      </c>
      <c r="D41">
        <v>6</v>
      </c>
      <c r="E41">
        <v>5.7</v>
      </c>
      <c r="F41">
        <v>5.8</v>
      </c>
      <c r="G41">
        <v>5.8</v>
      </c>
      <c r="H41">
        <v>6</v>
      </c>
      <c r="I41">
        <v>5.8</v>
      </c>
      <c r="J41">
        <v>5.8</v>
      </c>
      <c r="K41">
        <v>5.9</v>
      </c>
      <c r="L41">
        <v>6.1</v>
      </c>
      <c r="M41">
        <v>6</v>
      </c>
      <c r="N41">
        <v>6</v>
      </c>
      <c r="O41">
        <v>6</v>
      </c>
      <c r="P41">
        <v>6.5</v>
      </c>
      <c r="Q41">
        <v>6</v>
      </c>
    </row>
    <row r="42" spans="1:17" ht="12.75">
      <c r="A42" t="s">
        <v>74</v>
      </c>
      <c r="B42" s="11">
        <f>B38</f>
        <v>5.73</v>
      </c>
      <c r="C42" s="11">
        <f aca="true" t="shared" si="0" ref="C42:Q42">C38</f>
        <v>5.791333333333332</v>
      </c>
      <c r="D42" s="11">
        <f t="shared" si="0"/>
        <v>6.3696666666666655</v>
      </c>
      <c r="E42" s="11">
        <f t="shared" si="0"/>
        <v>5.75066666666667</v>
      </c>
      <c r="F42" s="11">
        <f t="shared" si="0"/>
        <v>5.814000000000003</v>
      </c>
      <c r="G42" s="11">
        <f t="shared" si="0"/>
        <v>5.902333333333334</v>
      </c>
      <c r="H42" s="11">
        <f t="shared" si="0"/>
        <v>6.270333333333335</v>
      </c>
      <c r="I42" s="11">
        <f t="shared" si="0"/>
        <v>5.973333333333334</v>
      </c>
      <c r="J42" s="11">
        <f t="shared" si="0"/>
        <v>5.991666666666666</v>
      </c>
      <c r="K42" s="11">
        <f t="shared" si="0"/>
        <v>6.053666666666667</v>
      </c>
      <c r="L42" s="11">
        <f t="shared" si="0"/>
        <v>6.399666666666667</v>
      </c>
      <c r="M42" s="11">
        <f t="shared" si="0"/>
        <v>6.119333333333332</v>
      </c>
      <c r="N42" s="11">
        <f t="shared" si="0"/>
        <v>6.2170000000000005</v>
      </c>
      <c r="O42" s="11">
        <f t="shared" si="0"/>
        <v>6.386333333333334</v>
      </c>
      <c r="P42" s="11">
        <f t="shared" si="0"/>
        <v>6.745666666666667</v>
      </c>
      <c r="Q42" s="11">
        <f t="shared" si="0"/>
        <v>6.397333333333334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38" sqref="B38:Q38"/>
    </sheetView>
  </sheetViews>
  <sheetFormatPr defaultColWidth="9.140625" defaultRowHeight="12.75"/>
  <cols>
    <col min="1" max="1" width="11.421875" style="0" bestFit="1" customWidth="1"/>
    <col min="2" max="17" width="5.7109375" style="0" bestFit="1" customWidth="1"/>
  </cols>
  <sheetData>
    <row r="1" spans="1:2" ht="12.75">
      <c r="A1" t="s">
        <v>130</v>
      </c>
      <c r="B1" t="s">
        <v>131</v>
      </c>
    </row>
    <row r="2" spans="1:2" ht="12.75">
      <c r="A2" t="s">
        <v>66</v>
      </c>
      <c r="B2" t="s">
        <v>67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40</v>
      </c>
      <c r="C6" t="s">
        <v>42</v>
      </c>
      <c r="D6" t="s">
        <v>42</v>
      </c>
      <c r="E6" t="s">
        <v>42</v>
      </c>
      <c r="F6" t="s">
        <v>40</v>
      </c>
      <c r="G6" t="s">
        <v>42</v>
      </c>
      <c r="H6" t="s">
        <v>42</v>
      </c>
      <c r="I6" t="s">
        <v>42</v>
      </c>
      <c r="J6" t="s">
        <v>40</v>
      </c>
      <c r="K6" t="s">
        <v>42</v>
      </c>
      <c r="L6" t="s">
        <v>42</v>
      </c>
      <c r="M6" t="s">
        <v>42</v>
      </c>
      <c r="N6" t="s">
        <v>40</v>
      </c>
      <c r="O6" t="s">
        <v>42</v>
      </c>
      <c r="P6" t="s">
        <v>42</v>
      </c>
      <c r="Q6" t="s">
        <v>42</v>
      </c>
    </row>
    <row r="7" spans="1:17" ht="12.75">
      <c r="A7">
        <v>20041201</v>
      </c>
      <c r="B7">
        <v>4.8</v>
      </c>
      <c r="C7">
        <v>4.84</v>
      </c>
      <c r="D7">
        <v>6.29</v>
      </c>
      <c r="E7">
        <v>6.04</v>
      </c>
      <c r="F7">
        <v>5.53</v>
      </c>
      <c r="G7">
        <v>5.66</v>
      </c>
      <c r="H7">
        <v>6.79</v>
      </c>
      <c r="I7">
        <v>6.7</v>
      </c>
      <c r="J7">
        <v>5.98</v>
      </c>
      <c r="K7">
        <v>5.76</v>
      </c>
      <c r="L7">
        <v>7.03</v>
      </c>
      <c r="M7">
        <v>6.68</v>
      </c>
      <c r="N7">
        <v>5.87</v>
      </c>
      <c r="O7">
        <v>5.77</v>
      </c>
      <c r="P7">
        <v>6.82</v>
      </c>
      <c r="Q7">
        <v>6.37</v>
      </c>
    </row>
    <row r="8" spans="1:17" ht="12.75">
      <c r="A8">
        <v>20041202</v>
      </c>
      <c r="B8">
        <v>6.12</v>
      </c>
      <c r="C8">
        <v>6.1</v>
      </c>
      <c r="D8">
        <v>6.58</v>
      </c>
      <c r="E8">
        <v>5.54</v>
      </c>
      <c r="F8">
        <v>5.2</v>
      </c>
      <c r="G8">
        <v>6.01</v>
      </c>
      <c r="H8">
        <v>6.19</v>
      </c>
      <c r="I8">
        <v>5.59</v>
      </c>
      <c r="J8">
        <v>5.62</v>
      </c>
      <c r="K8">
        <v>6.52</v>
      </c>
      <c r="L8">
        <v>6.79</v>
      </c>
      <c r="M8">
        <v>6.03</v>
      </c>
      <c r="N8">
        <v>6.17</v>
      </c>
      <c r="O8">
        <v>6.5</v>
      </c>
      <c r="P8">
        <v>6.99</v>
      </c>
      <c r="Q8">
        <v>6.07</v>
      </c>
    </row>
    <row r="9" spans="1:17" ht="12.75">
      <c r="A9">
        <v>20041203</v>
      </c>
      <c r="B9">
        <v>6.69</v>
      </c>
      <c r="C9">
        <v>5.96</v>
      </c>
      <c r="D9">
        <v>6.53</v>
      </c>
      <c r="E9">
        <v>5.45</v>
      </c>
      <c r="F9">
        <v>6.59</v>
      </c>
      <c r="G9">
        <v>5.92</v>
      </c>
      <c r="H9">
        <v>6.2</v>
      </c>
      <c r="I9">
        <v>5.42</v>
      </c>
      <c r="J9">
        <v>6.17</v>
      </c>
      <c r="K9">
        <v>5.49</v>
      </c>
      <c r="L9">
        <v>5.73</v>
      </c>
      <c r="M9">
        <v>5.66</v>
      </c>
      <c r="N9">
        <v>6.47</v>
      </c>
      <c r="O9">
        <v>5.9</v>
      </c>
      <c r="P9">
        <v>6.61</v>
      </c>
      <c r="Q9">
        <v>6.39</v>
      </c>
    </row>
    <row r="10" spans="1:17" ht="12.75">
      <c r="A10">
        <v>20041204</v>
      </c>
      <c r="B10">
        <v>6.11</v>
      </c>
      <c r="C10">
        <v>5.99</v>
      </c>
      <c r="D10">
        <v>6.41</v>
      </c>
      <c r="E10">
        <v>5.67</v>
      </c>
      <c r="F10">
        <v>6.13</v>
      </c>
      <c r="G10">
        <v>5.7</v>
      </c>
      <c r="H10">
        <v>6</v>
      </c>
      <c r="I10">
        <v>5.46</v>
      </c>
      <c r="J10">
        <v>6.11</v>
      </c>
      <c r="K10">
        <v>5.99</v>
      </c>
      <c r="L10">
        <v>6.05</v>
      </c>
      <c r="M10">
        <v>6.02</v>
      </c>
      <c r="N10">
        <v>5.8</v>
      </c>
      <c r="O10">
        <v>5.79</v>
      </c>
      <c r="P10">
        <v>6.54</v>
      </c>
      <c r="Q10">
        <v>5.77</v>
      </c>
    </row>
    <row r="11" spans="1:17" ht="12.75">
      <c r="A11">
        <v>20041205</v>
      </c>
      <c r="B11">
        <v>5.52</v>
      </c>
      <c r="C11">
        <v>5.96</v>
      </c>
      <c r="D11">
        <v>5.76</v>
      </c>
      <c r="E11">
        <v>5.58</v>
      </c>
      <c r="F11">
        <v>5.6</v>
      </c>
      <c r="G11">
        <v>6.01</v>
      </c>
      <c r="H11">
        <v>5.83</v>
      </c>
      <c r="I11">
        <v>5.58</v>
      </c>
      <c r="J11">
        <v>5.39</v>
      </c>
      <c r="K11">
        <v>5.88</v>
      </c>
      <c r="L11">
        <v>5.98</v>
      </c>
      <c r="M11">
        <v>5.94</v>
      </c>
      <c r="N11">
        <v>6.32</v>
      </c>
      <c r="O11">
        <v>7.21</v>
      </c>
      <c r="P11">
        <v>7.53</v>
      </c>
      <c r="Q11">
        <v>6.53</v>
      </c>
    </row>
    <row r="12" spans="1:17" ht="12.75">
      <c r="A12">
        <v>20041206</v>
      </c>
      <c r="B12">
        <v>5.71</v>
      </c>
      <c r="C12">
        <v>5.87</v>
      </c>
      <c r="D12">
        <v>6.52</v>
      </c>
      <c r="E12">
        <v>6.65</v>
      </c>
      <c r="F12">
        <v>5.56</v>
      </c>
      <c r="G12">
        <v>5.47</v>
      </c>
      <c r="H12">
        <v>6.22</v>
      </c>
      <c r="I12">
        <v>6.36</v>
      </c>
      <c r="J12">
        <v>5.33</v>
      </c>
      <c r="K12">
        <v>5.5</v>
      </c>
      <c r="L12">
        <v>5.7</v>
      </c>
      <c r="M12">
        <v>6.03</v>
      </c>
      <c r="N12">
        <v>5.84</v>
      </c>
      <c r="O12">
        <v>5.6</v>
      </c>
      <c r="P12">
        <v>6.84</v>
      </c>
      <c r="Q12">
        <v>6.13</v>
      </c>
    </row>
    <row r="13" spans="1:17" ht="12.75">
      <c r="A13">
        <v>20041207</v>
      </c>
      <c r="B13">
        <v>6.75</v>
      </c>
      <c r="C13">
        <v>6.99</v>
      </c>
      <c r="D13">
        <v>6.32</v>
      </c>
      <c r="E13">
        <v>6.04</v>
      </c>
      <c r="F13">
        <v>6.46</v>
      </c>
      <c r="G13">
        <v>6.8</v>
      </c>
      <c r="H13">
        <v>6.06</v>
      </c>
      <c r="I13">
        <v>6.37</v>
      </c>
      <c r="J13">
        <v>6.46</v>
      </c>
      <c r="K13">
        <v>6.56</v>
      </c>
      <c r="L13">
        <v>6.12</v>
      </c>
      <c r="M13">
        <v>5.9</v>
      </c>
      <c r="N13">
        <v>6.21</v>
      </c>
      <c r="O13">
        <v>6.43</v>
      </c>
      <c r="P13">
        <v>6.47</v>
      </c>
      <c r="Q13">
        <v>6.1</v>
      </c>
    </row>
    <row r="14" spans="1:17" ht="12.75">
      <c r="A14">
        <v>20041208</v>
      </c>
      <c r="B14">
        <v>5.52</v>
      </c>
      <c r="C14">
        <v>6.17</v>
      </c>
      <c r="D14">
        <v>6.48</v>
      </c>
      <c r="E14">
        <v>6.47</v>
      </c>
      <c r="F14">
        <v>4.93</v>
      </c>
      <c r="G14">
        <v>5.59</v>
      </c>
      <c r="H14">
        <v>6.17</v>
      </c>
      <c r="I14">
        <v>6.46</v>
      </c>
      <c r="J14">
        <v>5.62</v>
      </c>
      <c r="K14">
        <v>6.11</v>
      </c>
      <c r="L14">
        <v>5.93</v>
      </c>
      <c r="M14">
        <v>7.04</v>
      </c>
      <c r="N14">
        <v>5.38</v>
      </c>
      <c r="O14">
        <v>5.95</v>
      </c>
      <c r="P14">
        <v>6.81</v>
      </c>
      <c r="Q14">
        <v>6.58</v>
      </c>
    </row>
    <row r="15" spans="1:17" ht="12.75">
      <c r="A15">
        <v>20041209</v>
      </c>
      <c r="B15">
        <v>6.05</v>
      </c>
      <c r="C15">
        <v>6.82</v>
      </c>
      <c r="D15">
        <v>6.32</v>
      </c>
      <c r="E15">
        <v>6.24</v>
      </c>
      <c r="F15">
        <v>6.34</v>
      </c>
      <c r="G15">
        <v>6.78</v>
      </c>
      <c r="H15">
        <v>6.19</v>
      </c>
      <c r="I15">
        <v>6.26</v>
      </c>
      <c r="J15">
        <v>5.58</v>
      </c>
      <c r="K15">
        <v>6.31</v>
      </c>
      <c r="L15">
        <v>6.07</v>
      </c>
      <c r="M15">
        <v>5.73</v>
      </c>
      <c r="N15">
        <v>6.21</v>
      </c>
      <c r="O15">
        <v>6.69</v>
      </c>
      <c r="P15">
        <v>6.76</v>
      </c>
      <c r="Q15">
        <v>6.11</v>
      </c>
    </row>
    <row r="16" spans="1:17" ht="12.75">
      <c r="A16">
        <v>20041210</v>
      </c>
      <c r="B16" t="s">
        <v>84</v>
      </c>
      <c r="C16" t="s">
        <v>84</v>
      </c>
      <c r="D16" t="s">
        <v>84</v>
      </c>
      <c r="E16" t="s">
        <v>84</v>
      </c>
      <c r="F16">
        <v>6.14</v>
      </c>
      <c r="G16">
        <v>5.98</v>
      </c>
      <c r="H16">
        <v>5.99</v>
      </c>
      <c r="I16">
        <v>6.04</v>
      </c>
      <c r="J16">
        <v>5.92</v>
      </c>
      <c r="K16">
        <v>6.18</v>
      </c>
      <c r="L16">
        <v>5.49</v>
      </c>
      <c r="M16">
        <v>5.46</v>
      </c>
      <c r="N16">
        <v>5.38</v>
      </c>
      <c r="O16">
        <v>5.55</v>
      </c>
      <c r="P16">
        <v>5.79</v>
      </c>
      <c r="Q16">
        <v>5.93</v>
      </c>
    </row>
    <row r="17" spans="1:17" ht="12.75">
      <c r="A17">
        <v>20041211</v>
      </c>
      <c r="B17">
        <v>5.97</v>
      </c>
      <c r="C17">
        <v>5.73</v>
      </c>
      <c r="D17">
        <v>6.14</v>
      </c>
      <c r="E17">
        <v>6.03</v>
      </c>
      <c r="F17" t="s">
        <v>84</v>
      </c>
      <c r="G17" t="s">
        <v>84</v>
      </c>
      <c r="H17" t="s">
        <v>84</v>
      </c>
      <c r="I17" t="s">
        <v>84</v>
      </c>
      <c r="J17">
        <v>5.45</v>
      </c>
      <c r="K17">
        <v>5.34</v>
      </c>
      <c r="L17">
        <v>5.65</v>
      </c>
      <c r="M17">
        <v>6.11</v>
      </c>
      <c r="N17">
        <v>5.2</v>
      </c>
      <c r="O17">
        <v>5.04</v>
      </c>
      <c r="P17">
        <v>5.9</v>
      </c>
      <c r="Q17">
        <v>5.6</v>
      </c>
    </row>
    <row r="18" spans="1:17" ht="12.75">
      <c r="A18">
        <v>20041212</v>
      </c>
      <c r="B18">
        <v>5.28</v>
      </c>
      <c r="C18">
        <v>5.3</v>
      </c>
      <c r="D18">
        <v>5.54</v>
      </c>
      <c r="E18">
        <v>5.78</v>
      </c>
      <c r="F18">
        <v>5.71</v>
      </c>
      <c r="G18">
        <v>5.34</v>
      </c>
      <c r="H18">
        <v>5.13</v>
      </c>
      <c r="I18">
        <v>5.33</v>
      </c>
      <c r="J18" t="s">
        <v>84</v>
      </c>
      <c r="K18" t="s">
        <v>84</v>
      </c>
      <c r="L18" t="s">
        <v>84</v>
      </c>
      <c r="M18" t="s">
        <v>84</v>
      </c>
      <c r="N18">
        <v>5.58</v>
      </c>
      <c r="O18">
        <v>5.6</v>
      </c>
      <c r="P18">
        <v>6.51</v>
      </c>
      <c r="Q18">
        <v>6.35</v>
      </c>
    </row>
    <row r="19" spans="1:17" ht="12.75">
      <c r="A19">
        <v>20041213</v>
      </c>
      <c r="B19">
        <v>5.03</v>
      </c>
      <c r="C19">
        <v>4.9</v>
      </c>
      <c r="D19">
        <v>5.02</v>
      </c>
      <c r="E19">
        <v>5.37</v>
      </c>
      <c r="F19">
        <v>5.6</v>
      </c>
      <c r="G19">
        <v>5.39</v>
      </c>
      <c r="H19">
        <v>5.37</v>
      </c>
      <c r="I19">
        <v>5.51</v>
      </c>
      <c r="J19">
        <v>5.71</v>
      </c>
      <c r="K19">
        <v>5.39</v>
      </c>
      <c r="L19">
        <v>5.49</v>
      </c>
      <c r="M19">
        <v>5.84</v>
      </c>
      <c r="N19" t="s">
        <v>84</v>
      </c>
      <c r="O19" t="s">
        <v>84</v>
      </c>
      <c r="P19" t="s">
        <v>84</v>
      </c>
      <c r="Q19" t="s">
        <v>84</v>
      </c>
    </row>
    <row r="20" spans="1:17" ht="12.75">
      <c r="A20">
        <v>20041214</v>
      </c>
      <c r="B20">
        <v>5.05</v>
      </c>
      <c r="C20">
        <v>4.73</v>
      </c>
      <c r="D20">
        <v>5.07</v>
      </c>
      <c r="E20">
        <v>4.79</v>
      </c>
      <c r="F20">
        <v>4.47</v>
      </c>
      <c r="G20">
        <v>4.57</v>
      </c>
      <c r="H20">
        <v>4.91</v>
      </c>
      <c r="I20">
        <v>4.69</v>
      </c>
      <c r="J20">
        <v>4.76</v>
      </c>
      <c r="K20">
        <v>4.56</v>
      </c>
      <c r="L20">
        <v>4.95</v>
      </c>
      <c r="M20">
        <v>4.75</v>
      </c>
      <c r="N20">
        <v>5.39</v>
      </c>
      <c r="O20">
        <v>5.08</v>
      </c>
      <c r="P20">
        <v>5.7</v>
      </c>
      <c r="Q20">
        <v>5.03</v>
      </c>
    </row>
    <row r="21" spans="1:17" ht="12.75">
      <c r="A21">
        <v>20041215</v>
      </c>
      <c r="B21">
        <v>4.53</v>
      </c>
      <c r="C21">
        <v>4.96</v>
      </c>
      <c r="D21">
        <v>4.89</v>
      </c>
      <c r="E21">
        <v>4.85</v>
      </c>
      <c r="F21">
        <v>4.9</v>
      </c>
      <c r="G21">
        <v>5.1</v>
      </c>
      <c r="H21">
        <v>5.24</v>
      </c>
      <c r="I21">
        <v>5.5</v>
      </c>
      <c r="J21">
        <v>4.61</v>
      </c>
      <c r="K21">
        <v>4.87</v>
      </c>
      <c r="L21">
        <v>5.23</v>
      </c>
      <c r="M21">
        <v>5.45</v>
      </c>
      <c r="N21">
        <v>4.87</v>
      </c>
      <c r="O21">
        <v>5.04</v>
      </c>
      <c r="P21">
        <v>5.42</v>
      </c>
      <c r="Q21">
        <v>5.02</v>
      </c>
    </row>
    <row r="22" spans="1:17" ht="12.75">
      <c r="A22">
        <v>20041216</v>
      </c>
      <c r="B22">
        <v>5.35</v>
      </c>
      <c r="C22">
        <v>5.4</v>
      </c>
      <c r="D22">
        <v>5.35</v>
      </c>
      <c r="E22">
        <v>4.82</v>
      </c>
      <c r="F22">
        <v>5.06</v>
      </c>
      <c r="G22">
        <v>5.39</v>
      </c>
      <c r="H22">
        <v>5.28</v>
      </c>
      <c r="I22">
        <v>4.63</v>
      </c>
      <c r="J22">
        <v>5.34</v>
      </c>
      <c r="K22">
        <v>5.65</v>
      </c>
      <c r="L22">
        <v>5.55</v>
      </c>
      <c r="M22">
        <v>5.13</v>
      </c>
      <c r="N22">
        <v>5.58</v>
      </c>
      <c r="O22">
        <v>5.69</v>
      </c>
      <c r="P22">
        <v>5.76</v>
      </c>
      <c r="Q22">
        <v>4.99</v>
      </c>
    </row>
    <row r="23" spans="1:17" ht="12.75">
      <c r="A23">
        <v>20041217</v>
      </c>
      <c r="B23">
        <v>5.71</v>
      </c>
      <c r="C23">
        <v>5.68</v>
      </c>
      <c r="D23">
        <v>5.96</v>
      </c>
      <c r="E23">
        <v>5.57</v>
      </c>
      <c r="F23">
        <v>5.7</v>
      </c>
      <c r="G23">
        <v>5.63</v>
      </c>
      <c r="H23">
        <v>6.15</v>
      </c>
      <c r="I23">
        <v>5.66</v>
      </c>
      <c r="J23">
        <v>5.77</v>
      </c>
      <c r="K23">
        <v>5.75</v>
      </c>
      <c r="L23">
        <v>6.33</v>
      </c>
      <c r="M23">
        <v>5.72</v>
      </c>
      <c r="N23">
        <v>5.74</v>
      </c>
      <c r="O23">
        <v>5.9</v>
      </c>
      <c r="P23">
        <v>6.77</v>
      </c>
      <c r="Q23">
        <v>6.23</v>
      </c>
    </row>
    <row r="24" spans="1:17" ht="12.75">
      <c r="A24">
        <v>20041218</v>
      </c>
      <c r="B24">
        <v>5.51</v>
      </c>
      <c r="C24">
        <v>5.16</v>
      </c>
      <c r="D24">
        <v>5.13</v>
      </c>
      <c r="E24">
        <v>5</v>
      </c>
      <c r="F24">
        <v>5.92</v>
      </c>
      <c r="G24">
        <v>5.53</v>
      </c>
      <c r="H24">
        <v>5.77</v>
      </c>
      <c r="I24">
        <v>5.07</v>
      </c>
      <c r="J24">
        <v>6.31</v>
      </c>
      <c r="K24">
        <v>5.47</v>
      </c>
      <c r="L24">
        <v>5.89</v>
      </c>
      <c r="M24">
        <v>5.45</v>
      </c>
      <c r="N24">
        <v>6.35</v>
      </c>
      <c r="O24">
        <v>5.67</v>
      </c>
      <c r="P24">
        <v>6.35</v>
      </c>
      <c r="Q24">
        <v>5.78</v>
      </c>
    </row>
    <row r="25" spans="1:17" ht="12.75">
      <c r="A25">
        <v>20041219</v>
      </c>
      <c r="B25">
        <v>5.43</v>
      </c>
      <c r="C25">
        <v>5.38</v>
      </c>
      <c r="D25">
        <v>5.51</v>
      </c>
      <c r="E25">
        <v>6.24</v>
      </c>
      <c r="F25">
        <v>5.24</v>
      </c>
      <c r="G25">
        <v>4.85</v>
      </c>
      <c r="H25">
        <v>5.36</v>
      </c>
      <c r="I25">
        <v>5.94</v>
      </c>
      <c r="J25">
        <v>5.71</v>
      </c>
      <c r="K25">
        <v>5.42</v>
      </c>
      <c r="L25">
        <v>5.83</v>
      </c>
      <c r="M25">
        <v>6.11</v>
      </c>
      <c r="N25">
        <v>5.82</v>
      </c>
      <c r="O25">
        <v>5.32</v>
      </c>
      <c r="P25">
        <v>5.97</v>
      </c>
      <c r="Q25">
        <v>6.2</v>
      </c>
    </row>
    <row r="26" spans="1:17" ht="12.75">
      <c r="A26">
        <v>20041220</v>
      </c>
      <c r="B26">
        <v>5.35</v>
      </c>
      <c r="C26">
        <v>5.88</v>
      </c>
      <c r="D26">
        <v>5.66</v>
      </c>
      <c r="E26">
        <v>6.12</v>
      </c>
      <c r="F26">
        <v>6.64</v>
      </c>
      <c r="G26">
        <v>6.43</v>
      </c>
      <c r="H26">
        <v>5.94</v>
      </c>
      <c r="I26">
        <v>6.67</v>
      </c>
      <c r="J26">
        <v>5.9</v>
      </c>
      <c r="K26">
        <v>5.9</v>
      </c>
      <c r="L26">
        <v>6.07</v>
      </c>
      <c r="M26">
        <v>7.55</v>
      </c>
      <c r="N26">
        <v>6.14</v>
      </c>
      <c r="O26">
        <v>5.8</v>
      </c>
      <c r="P26">
        <v>5.58</v>
      </c>
      <c r="Q26">
        <v>6.3</v>
      </c>
    </row>
    <row r="27" spans="1:17" ht="12.75">
      <c r="A27">
        <v>20041221</v>
      </c>
      <c r="B27">
        <v>5.55</v>
      </c>
      <c r="C27">
        <v>6.58</v>
      </c>
      <c r="D27">
        <v>6.6</v>
      </c>
      <c r="E27">
        <v>5.79</v>
      </c>
      <c r="F27">
        <v>5.95</v>
      </c>
      <c r="G27">
        <v>6.57</v>
      </c>
      <c r="H27">
        <v>6.64</v>
      </c>
      <c r="I27">
        <v>6.09</v>
      </c>
      <c r="J27">
        <v>6.27</v>
      </c>
      <c r="K27">
        <v>6.55</v>
      </c>
      <c r="L27">
        <v>6.37</v>
      </c>
      <c r="M27">
        <v>6.26</v>
      </c>
      <c r="N27">
        <v>6.37</v>
      </c>
      <c r="O27">
        <v>6.01</v>
      </c>
      <c r="P27">
        <v>6.42</v>
      </c>
      <c r="Q27">
        <v>5.67</v>
      </c>
    </row>
    <row r="28" spans="1:17" ht="12.75">
      <c r="A28">
        <v>20041222</v>
      </c>
      <c r="B28">
        <v>6.22</v>
      </c>
      <c r="C28">
        <v>6.22</v>
      </c>
      <c r="D28">
        <v>6.14</v>
      </c>
      <c r="E28">
        <v>5.18</v>
      </c>
      <c r="F28">
        <v>6.03</v>
      </c>
      <c r="G28">
        <v>6.24</v>
      </c>
      <c r="H28">
        <v>6.26</v>
      </c>
      <c r="I28">
        <v>5.11</v>
      </c>
      <c r="J28">
        <v>6.08</v>
      </c>
      <c r="K28">
        <v>6.92</v>
      </c>
      <c r="L28">
        <v>7.17</v>
      </c>
      <c r="M28">
        <v>6.93</v>
      </c>
      <c r="N28">
        <v>6.01</v>
      </c>
      <c r="O28">
        <v>6.44</v>
      </c>
      <c r="P28">
        <v>7.08</v>
      </c>
      <c r="Q28">
        <v>6.01</v>
      </c>
    </row>
    <row r="29" spans="1:17" ht="12.75">
      <c r="A29">
        <v>20041223</v>
      </c>
      <c r="B29">
        <v>5.66</v>
      </c>
      <c r="C29">
        <v>6.02</v>
      </c>
      <c r="D29">
        <v>5.36</v>
      </c>
      <c r="E29">
        <v>5.42</v>
      </c>
      <c r="F29">
        <v>5.42</v>
      </c>
      <c r="G29">
        <v>5.5</v>
      </c>
      <c r="H29">
        <v>5.32</v>
      </c>
      <c r="I29">
        <v>5.09</v>
      </c>
      <c r="J29">
        <v>5.12</v>
      </c>
      <c r="K29">
        <v>5.2</v>
      </c>
      <c r="L29">
        <v>5.26</v>
      </c>
      <c r="M29">
        <v>5.6</v>
      </c>
      <c r="N29">
        <v>6.23</v>
      </c>
      <c r="O29">
        <v>6.26</v>
      </c>
      <c r="P29">
        <v>6.03</v>
      </c>
      <c r="Q29">
        <v>5.72</v>
      </c>
    </row>
    <row r="30" spans="1:17" ht="12.75">
      <c r="A30">
        <v>20041224</v>
      </c>
      <c r="B30">
        <v>5.94</v>
      </c>
      <c r="C30">
        <v>6.06</v>
      </c>
      <c r="D30">
        <v>5.84</v>
      </c>
      <c r="E30">
        <v>5.52</v>
      </c>
      <c r="F30">
        <v>5.14</v>
      </c>
      <c r="G30">
        <v>5.41</v>
      </c>
      <c r="H30">
        <v>5.5</v>
      </c>
      <c r="I30">
        <v>5.72</v>
      </c>
      <c r="J30">
        <v>5.67</v>
      </c>
      <c r="K30">
        <v>5.15</v>
      </c>
      <c r="L30">
        <v>5.17</v>
      </c>
      <c r="M30">
        <v>5.31</v>
      </c>
      <c r="N30">
        <v>5.25</v>
      </c>
      <c r="O30">
        <v>5.19</v>
      </c>
      <c r="P30">
        <v>5.55</v>
      </c>
      <c r="Q30">
        <v>5.49</v>
      </c>
    </row>
    <row r="31" spans="1:17" ht="12.75">
      <c r="A31">
        <v>20041225</v>
      </c>
      <c r="B31">
        <v>6.15</v>
      </c>
      <c r="C31">
        <v>6.25</v>
      </c>
      <c r="D31">
        <v>6.71</v>
      </c>
      <c r="E31">
        <v>6.88</v>
      </c>
      <c r="F31">
        <v>5.84</v>
      </c>
      <c r="G31">
        <v>5.84</v>
      </c>
      <c r="H31">
        <v>6.15</v>
      </c>
      <c r="I31">
        <v>6.63</v>
      </c>
      <c r="J31">
        <v>5.82</v>
      </c>
      <c r="K31">
        <v>5.7</v>
      </c>
      <c r="L31">
        <v>6.06</v>
      </c>
      <c r="M31">
        <v>6.29</v>
      </c>
      <c r="N31">
        <v>5.59</v>
      </c>
      <c r="O31">
        <v>5.63</v>
      </c>
      <c r="P31">
        <v>6.42</v>
      </c>
      <c r="Q31">
        <v>6.45</v>
      </c>
    </row>
    <row r="32" spans="1:17" ht="12.75">
      <c r="A32">
        <v>20041226</v>
      </c>
      <c r="B32">
        <v>6.27</v>
      </c>
      <c r="C32">
        <v>6.23</v>
      </c>
      <c r="D32">
        <v>6.14</v>
      </c>
      <c r="E32">
        <v>5.85</v>
      </c>
      <c r="F32">
        <v>6.81</v>
      </c>
      <c r="G32">
        <v>6.98</v>
      </c>
      <c r="H32">
        <v>7.43</v>
      </c>
      <c r="I32">
        <v>7.15</v>
      </c>
      <c r="J32">
        <v>6.66</v>
      </c>
      <c r="K32">
        <v>6.54</v>
      </c>
      <c r="L32">
        <v>6.48</v>
      </c>
      <c r="M32">
        <v>6.26</v>
      </c>
      <c r="N32">
        <v>6.29</v>
      </c>
      <c r="O32">
        <v>6.04</v>
      </c>
      <c r="P32">
        <v>6.61</v>
      </c>
      <c r="Q32">
        <v>5.87</v>
      </c>
    </row>
    <row r="33" spans="1:17" ht="12.75">
      <c r="A33">
        <v>20041227</v>
      </c>
      <c r="B33">
        <v>6.93</v>
      </c>
      <c r="C33">
        <v>7.1</v>
      </c>
      <c r="D33">
        <v>7.77</v>
      </c>
      <c r="E33">
        <v>7.14</v>
      </c>
      <c r="F33">
        <v>6.34</v>
      </c>
      <c r="G33">
        <v>6.84</v>
      </c>
      <c r="H33">
        <v>7.51</v>
      </c>
      <c r="I33">
        <v>6.57</v>
      </c>
      <c r="J33">
        <v>7.26</v>
      </c>
      <c r="K33">
        <v>7.39</v>
      </c>
      <c r="L33">
        <v>7.86</v>
      </c>
      <c r="M33">
        <v>7.2</v>
      </c>
      <c r="N33">
        <v>6.25</v>
      </c>
      <c r="O33">
        <v>6.81</v>
      </c>
      <c r="P33">
        <v>7.98</v>
      </c>
      <c r="Q33">
        <v>7.47</v>
      </c>
    </row>
    <row r="34" spans="1:17" ht="12.75">
      <c r="A34">
        <v>20041228</v>
      </c>
      <c r="B34">
        <v>5.58</v>
      </c>
      <c r="C34">
        <v>5.44</v>
      </c>
      <c r="D34">
        <v>5.18</v>
      </c>
      <c r="E34">
        <v>4.93</v>
      </c>
      <c r="F34">
        <v>6.93</v>
      </c>
      <c r="G34">
        <v>6.53</v>
      </c>
      <c r="H34">
        <v>6.32</v>
      </c>
      <c r="I34">
        <v>5.98</v>
      </c>
      <c r="J34">
        <v>6.22</v>
      </c>
      <c r="K34">
        <v>6.17</v>
      </c>
      <c r="L34">
        <v>6.36</v>
      </c>
      <c r="M34">
        <v>5.9</v>
      </c>
      <c r="N34">
        <v>7.15</v>
      </c>
      <c r="O34">
        <v>6.53</v>
      </c>
      <c r="P34">
        <v>6.71</v>
      </c>
      <c r="Q34">
        <v>6.02</v>
      </c>
    </row>
    <row r="35" spans="1:17" ht="12.75">
      <c r="A35">
        <v>20041229</v>
      </c>
      <c r="B35">
        <v>4.96</v>
      </c>
      <c r="C35">
        <v>5.11</v>
      </c>
      <c r="D35">
        <v>6.28</v>
      </c>
      <c r="E35">
        <v>6.07</v>
      </c>
      <c r="F35">
        <v>5.19</v>
      </c>
      <c r="G35">
        <v>5.45</v>
      </c>
      <c r="H35">
        <v>6.18</v>
      </c>
      <c r="I35">
        <v>5.97</v>
      </c>
      <c r="J35">
        <v>6.28</v>
      </c>
      <c r="K35">
        <v>6.67</v>
      </c>
      <c r="L35">
        <v>7.35</v>
      </c>
      <c r="M35">
        <v>6.9</v>
      </c>
      <c r="N35">
        <v>6.51</v>
      </c>
      <c r="O35">
        <v>6.9</v>
      </c>
      <c r="P35">
        <v>7.72</v>
      </c>
      <c r="Q35">
        <v>6.7</v>
      </c>
    </row>
    <row r="36" spans="1:17" ht="12.75">
      <c r="A36">
        <v>20041230</v>
      </c>
      <c r="B36">
        <v>6.5</v>
      </c>
      <c r="C36">
        <v>6.09</v>
      </c>
      <c r="D36">
        <v>6.3</v>
      </c>
      <c r="E36">
        <v>5.42</v>
      </c>
      <c r="F36">
        <v>6.65</v>
      </c>
      <c r="G36">
        <v>6.25</v>
      </c>
      <c r="H36">
        <v>6.47</v>
      </c>
      <c r="I36">
        <v>5.83</v>
      </c>
      <c r="J36">
        <v>6.14</v>
      </c>
      <c r="K36">
        <v>5.91</v>
      </c>
      <c r="L36">
        <v>6.08</v>
      </c>
      <c r="M36">
        <v>5.62</v>
      </c>
      <c r="N36">
        <v>7.28</v>
      </c>
      <c r="O36">
        <v>7.1</v>
      </c>
      <c r="P36">
        <v>6.87</v>
      </c>
      <c r="Q36">
        <v>6.31</v>
      </c>
    </row>
    <row r="37" spans="1:17" ht="12.75">
      <c r="A37">
        <v>20041231</v>
      </c>
      <c r="B37">
        <v>6.2</v>
      </c>
      <c r="C37">
        <v>6.01</v>
      </c>
      <c r="D37">
        <v>6.2</v>
      </c>
      <c r="E37">
        <v>5.45</v>
      </c>
      <c r="F37">
        <v>5.73</v>
      </c>
      <c r="G37">
        <v>5.71</v>
      </c>
      <c r="H37">
        <v>5.91</v>
      </c>
      <c r="I37">
        <v>5.83</v>
      </c>
      <c r="J37">
        <v>5.66</v>
      </c>
      <c r="K37">
        <v>5.55</v>
      </c>
      <c r="L37">
        <v>6.63</v>
      </c>
      <c r="M37">
        <v>5.91</v>
      </c>
      <c r="N37">
        <v>5.74</v>
      </c>
      <c r="O37">
        <v>5.96</v>
      </c>
      <c r="P37">
        <v>6.68</v>
      </c>
      <c r="Q37">
        <v>5.87</v>
      </c>
    </row>
    <row r="38" spans="2:17" ht="12.75">
      <c r="B38" s="11">
        <f>AVERAGE(B17:B37,B7:B15)</f>
        <v>5.748000000000002</v>
      </c>
      <c r="C38" s="11">
        <f>AVERAGE(C17:C37,C7:C15)</f>
        <v>5.831000000000001</v>
      </c>
      <c r="D38" s="11">
        <f>AVERAGE(D17:D37,D7:D15)</f>
        <v>5.999999999999999</v>
      </c>
      <c r="E38" s="11">
        <f>AVERAGE(E17:E37,E7:E15)</f>
        <v>5.7299999999999995</v>
      </c>
      <c r="F38" s="11">
        <f>AVERAGE(F18:F37,F7:F16)</f>
        <v>5.791666666666668</v>
      </c>
      <c r="G38" s="11">
        <f>AVERAGE(G18:G37,G7:G16)</f>
        <v>5.848999999999999</v>
      </c>
      <c r="H38" s="11">
        <f>AVERAGE(H18:H37,H7:H16)</f>
        <v>6.016000000000001</v>
      </c>
      <c r="I38" s="11">
        <f>AVERAGE(I18:I37,I7:I16)</f>
        <v>5.8403333333333345</v>
      </c>
      <c r="J38" s="11">
        <f>AVERAGE(J19:J37,J7:J17)</f>
        <v>5.8306666666666676</v>
      </c>
      <c r="K38" s="11">
        <f>AVERAGE(K19:K37,K7:K17)</f>
        <v>5.880000000000001</v>
      </c>
      <c r="L38" s="11">
        <f>AVERAGE(L19:L37,L7:L17)</f>
        <v>6.0889999999999995</v>
      </c>
      <c r="M38" s="11">
        <f>AVERAGE(M19:M37,M7:M17)</f>
        <v>6.026000000000001</v>
      </c>
      <c r="N38" s="11">
        <f>AVERAGE(N20:N37,N7:N18)</f>
        <v>5.966333333333335</v>
      </c>
      <c r="O38" s="11">
        <f>AVERAGE(O20:O37,O7:O18)</f>
        <v>5.9799999999999995</v>
      </c>
      <c r="P38" s="11">
        <f>AVERAGE(P20:P37,P7:P18)</f>
        <v>6.506333333333333</v>
      </c>
      <c r="Q38" s="11">
        <f>AVERAGE(Q20:Q37,Q7:Q18)</f>
        <v>6.035333333333335</v>
      </c>
    </row>
    <row r="40" spans="2:17" ht="12.75">
      <c r="B40">
        <v>5.7</v>
      </c>
      <c r="C40">
        <v>5.8</v>
      </c>
      <c r="D40">
        <v>6</v>
      </c>
      <c r="E40">
        <v>5.7</v>
      </c>
      <c r="F40">
        <v>5.8</v>
      </c>
      <c r="G40">
        <v>5.8</v>
      </c>
      <c r="H40">
        <v>6</v>
      </c>
      <c r="I40">
        <v>5.8</v>
      </c>
      <c r="J40">
        <v>5.8</v>
      </c>
      <c r="K40">
        <v>5.9</v>
      </c>
      <c r="L40">
        <v>6.1</v>
      </c>
      <c r="M40">
        <v>6</v>
      </c>
      <c r="N40">
        <v>6</v>
      </c>
      <c r="O40">
        <v>6</v>
      </c>
      <c r="P40">
        <v>6.5</v>
      </c>
      <c r="Q40">
        <v>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9">
      <selection activeCell="A50" sqref="A50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77</v>
      </c>
      <c r="B1" t="s">
        <v>78</v>
      </c>
    </row>
    <row r="2" spans="1:2" ht="12.75">
      <c r="A2" t="s">
        <v>81</v>
      </c>
      <c r="B2" t="s">
        <v>82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20041201</v>
      </c>
      <c r="B7">
        <v>91.527</v>
      </c>
      <c r="C7">
        <v>82.562</v>
      </c>
      <c r="D7">
        <v>82.245</v>
      </c>
      <c r="E7">
        <v>85.736</v>
      </c>
      <c r="F7">
        <v>90.148</v>
      </c>
      <c r="G7">
        <v>79.115</v>
      </c>
      <c r="H7">
        <v>79.457</v>
      </c>
      <c r="I7">
        <v>81.679</v>
      </c>
      <c r="J7">
        <v>89.295</v>
      </c>
      <c r="K7">
        <v>77.665</v>
      </c>
      <c r="L7">
        <v>75.657</v>
      </c>
      <c r="M7">
        <v>75.611</v>
      </c>
      <c r="N7">
        <v>95.272</v>
      </c>
      <c r="O7">
        <v>87.581</v>
      </c>
      <c r="P7">
        <v>79.974</v>
      </c>
      <c r="Q7">
        <v>80.075</v>
      </c>
    </row>
    <row r="8" spans="1:17" ht="12.75">
      <c r="A8">
        <v>20041202</v>
      </c>
      <c r="B8">
        <v>77.817</v>
      </c>
      <c r="C8">
        <v>76.108</v>
      </c>
      <c r="D8">
        <v>78.721</v>
      </c>
      <c r="E8">
        <v>75.922</v>
      </c>
      <c r="F8">
        <v>85.546</v>
      </c>
      <c r="G8">
        <v>77.863</v>
      </c>
      <c r="H8">
        <v>82.873</v>
      </c>
      <c r="I8">
        <v>84.592</v>
      </c>
      <c r="J8">
        <v>81.944</v>
      </c>
      <c r="K8">
        <v>77.395</v>
      </c>
      <c r="L8">
        <v>80.412</v>
      </c>
      <c r="M8">
        <v>81.722</v>
      </c>
      <c r="N8">
        <v>80.837</v>
      </c>
      <c r="O8">
        <v>73.637</v>
      </c>
      <c r="P8">
        <v>77.374</v>
      </c>
      <c r="Q8">
        <v>73.4</v>
      </c>
    </row>
    <row r="9" spans="1:17" ht="12.75">
      <c r="A9">
        <v>20041203</v>
      </c>
      <c r="B9">
        <v>-9.99</v>
      </c>
      <c r="C9">
        <v>-9.99</v>
      </c>
      <c r="D9">
        <v>-9.99</v>
      </c>
      <c r="E9">
        <v>-9.99</v>
      </c>
      <c r="F9">
        <v>84.36</v>
      </c>
      <c r="G9">
        <v>82.707</v>
      </c>
      <c r="H9">
        <v>86.911</v>
      </c>
      <c r="I9">
        <v>76.074</v>
      </c>
      <c r="J9">
        <v>84.225</v>
      </c>
      <c r="K9">
        <v>87.268</v>
      </c>
      <c r="L9">
        <v>93.747</v>
      </c>
      <c r="M9">
        <v>83.134</v>
      </c>
      <c r="N9">
        <v>87.566</v>
      </c>
      <c r="O9">
        <v>85.647</v>
      </c>
      <c r="P9">
        <v>90.217</v>
      </c>
      <c r="Q9">
        <v>82.194</v>
      </c>
    </row>
    <row r="10" spans="1:17" ht="12.75">
      <c r="A10">
        <v>20041204</v>
      </c>
      <c r="B10">
        <v>79.931</v>
      </c>
      <c r="C10">
        <v>85.357</v>
      </c>
      <c r="D10">
        <v>85.386</v>
      </c>
      <c r="E10">
        <v>80.603</v>
      </c>
      <c r="F10">
        <v>-9.99</v>
      </c>
      <c r="G10">
        <v>-9.99</v>
      </c>
      <c r="H10">
        <v>-9.99</v>
      </c>
      <c r="I10">
        <v>-9.99</v>
      </c>
      <c r="J10">
        <v>89.923</v>
      </c>
      <c r="K10">
        <v>90.229</v>
      </c>
      <c r="L10">
        <v>95.46</v>
      </c>
      <c r="M10">
        <v>98.452</v>
      </c>
      <c r="N10">
        <v>95.188</v>
      </c>
      <c r="O10">
        <v>96.722</v>
      </c>
      <c r="P10">
        <v>100.958</v>
      </c>
      <c r="Q10">
        <v>105.66</v>
      </c>
    </row>
    <row r="11" spans="1:17" ht="12.75">
      <c r="A11">
        <v>20041205</v>
      </c>
      <c r="B11">
        <v>89.406</v>
      </c>
      <c r="C11">
        <v>98.266</v>
      </c>
      <c r="D11">
        <v>101.331</v>
      </c>
      <c r="E11">
        <v>90.835</v>
      </c>
      <c r="F11">
        <v>93.541</v>
      </c>
      <c r="G11">
        <v>93.833</v>
      </c>
      <c r="H11">
        <v>99.174</v>
      </c>
      <c r="I11">
        <v>92.949</v>
      </c>
      <c r="J11">
        <v>-9.99</v>
      </c>
      <c r="K11">
        <v>-9.99</v>
      </c>
      <c r="L11">
        <v>-9.99</v>
      </c>
      <c r="M11">
        <v>-9.99</v>
      </c>
      <c r="N11">
        <v>105.127</v>
      </c>
      <c r="O11">
        <v>111.969</v>
      </c>
      <c r="P11">
        <v>106.989</v>
      </c>
      <c r="Q11">
        <v>99.179</v>
      </c>
    </row>
    <row r="12" spans="1:17" ht="12.75">
      <c r="A12">
        <v>20041206</v>
      </c>
      <c r="B12">
        <v>98.796</v>
      </c>
      <c r="C12">
        <v>96.879</v>
      </c>
      <c r="D12">
        <v>96.254</v>
      </c>
      <c r="E12">
        <v>82.631</v>
      </c>
      <c r="F12">
        <v>97.674</v>
      </c>
      <c r="G12">
        <v>95.337</v>
      </c>
      <c r="H12">
        <v>92.748</v>
      </c>
      <c r="I12">
        <v>82.513</v>
      </c>
      <c r="J12">
        <v>97.225</v>
      </c>
      <c r="K12">
        <v>96.861</v>
      </c>
      <c r="L12">
        <v>95.264</v>
      </c>
      <c r="M12">
        <v>85.97</v>
      </c>
      <c r="N12">
        <v>-9.99</v>
      </c>
      <c r="O12">
        <v>-9.99</v>
      </c>
      <c r="P12">
        <v>-9.99</v>
      </c>
      <c r="Q12">
        <v>-9.99</v>
      </c>
    </row>
    <row r="13" spans="1:17" ht="12.75">
      <c r="A13">
        <v>20041207</v>
      </c>
      <c r="B13">
        <v>100.552</v>
      </c>
      <c r="C13">
        <v>99.823</v>
      </c>
      <c r="D13">
        <v>93.31</v>
      </c>
      <c r="E13">
        <v>83.87</v>
      </c>
      <c r="F13">
        <v>98.537</v>
      </c>
      <c r="G13">
        <v>98.263</v>
      </c>
      <c r="H13">
        <v>93.141</v>
      </c>
      <c r="I13">
        <v>83.62</v>
      </c>
      <c r="J13">
        <v>95.877</v>
      </c>
      <c r="K13">
        <v>93.964</v>
      </c>
      <c r="L13">
        <v>86.198</v>
      </c>
      <c r="M13">
        <v>78.17</v>
      </c>
      <c r="N13">
        <v>94.789</v>
      </c>
      <c r="O13">
        <v>92.668</v>
      </c>
      <c r="P13">
        <v>88.17</v>
      </c>
      <c r="Q13">
        <v>73.926</v>
      </c>
    </row>
    <row r="14" spans="1:17" ht="12.75">
      <c r="A14">
        <v>20041208</v>
      </c>
      <c r="B14">
        <v>81.631</v>
      </c>
      <c r="C14">
        <v>76.944</v>
      </c>
      <c r="D14">
        <v>81.244</v>
      </c>
      <c r="E14">
        <v>86.287</v>
      </c>
      <c r="F14">
        <v>85.39</v>
      </c>
      <c r="G14">
        <v>87.104</v>
      </c>
      <c r="H14">
        <v>84.66</v>
      </c>
      <c r="I14">
        <v>94.29</v>
      </c>
      <c r="J14">
        <v>89.331</v>
      </c>
      <c r="K14">
        <v>91.401</v>
      </c>
      <c r="L14">
        <v>91.232</v>
      </c>
      <c r="M14">
        <v>96.619</v>
      </c>
      <c r="N14">
        <v>80.677</v>
      </c>
      <c r="O14">
        <v>78.033</v>
      </c>
      <c r="P14">
        <v>87.779</v>
      </c>
      <c r="Q14">
        <v>96.146</v>
      </c>
    </row>
    <row r="15" spans="1:17" ht="12.75">
      <c r="A15">
        <v>20041209</v>
      </c>
      <c r="B15">
        <v>85.244</v>
      </c>
      <c r="C15">
        <v>83.855</v>
      </c>
      <c r="D15">
        <v>96.308</v>
      </c>
      <c r="E15">
        <v>91.343</v>
      </c>
      <c r="F15">
        <v>88.235</v>
      </c>
      <c r="G15">
        <v>95.768</v>
      </c>
      <c r="H15">
        <v>104.143</v>
      </c>
      <c r="I15">
        <v>101.37</v>
      </c>
      <c r="J15">
        <v>100.39</v>
      </c>
      <c r="K15">
        <v>104.672</v>
      </c>
      <c r="L15">
        <v>108.536</v>
      </c>
      <c r="M15">
        <v>113.117</v>
      </c>
      <c r="N15">
        <v>102.258</v>
      </c>
      <c r="O15">
        <v>106.026</v>
      </c>
      <c r="P15">
        <v>105.449</v>
      </c>
      <c r="Q15">
        <v>103.945</v>
      </c>
    </row>
    <row r="16" spans="1:17" ht="12.75">
      <c r="A16">
        <v>20041210</v>
      </c>
      <c r="B16">
        <v>88.547</v>
      </c>
      <c r="C16">
        <v>83.646</v>
      </c>
      <c r="D16">
        <v>81.718</v>
      </c>
      <c r="E16">
        <v>73.548</v>
      </c>
      <c r="F16">
        <v>90.482</v>
      </c>
      <c r="G16">
        <v>86.755</v>
      </c>
      <c r="H16">
        <v>87.046</v>
      </c>
      <c r="I16">
        <v>75.655</v>
      </c>
      <c r="J16">
        <v>95.517</v>
      </c>
      <c r="K16">
        <v>90.311</v>
      </c>
      <c r="L16">
        <v>89.025</v>
      </c>
      <c r="M16">
        <v>81.239</v>
      </c>
      <c r="N16">
        <v>109.237</v>
      </c>
      <c r="O16">
        <v>104.844</v>
      </c>
      <c r="P16">
        <v>99.833</v>
      </c>
      <c r="Q16">
        <v>91.464</v>
      </c>
    </row>
    <row r="17" spans="1:17" ht="12.75">
      <c r="A17">
        <v>20041211</v>
      </c>
      <c r="B17">
        <v>76.561</v>
      </c>
      <c r="C17">
        <v>71.614</v>
      </c>
      <c r="D17">
        <v>80.116</v>
      </c>
      <c r="E17">
        <v>73.806</v>
      </c>
      <c r="F17">
        <v>76.484</v>
      </c>
      <c r="G17">
        <v>74.541</v>
      </c>
      <c r="H17">
        <v>80.193</v>
      </c>
      <c r="I17">
        <v>76.954</v>
      </c>
      <c r="J17">
        <v>80.887</v>
      </c>
      <c r="K17">
        <v>75.743</v>
      </c>
      <c r="L17">
        <v>80.76</v>
      </c>
      <c r="M17">
        <v>78.646</v>
      </c>
      <c r="N17">
        <v>76.587</v>
      </c>
      <c r="O17">
        <v>73.719</v>
      </c>
      <c r="P17">
        <v>78.796</v>
      </c>
      <c r="Q17">
        <v>79.342</v>
      </c>
    </row>
    <row r="18" spans="1:17" ht="12.75">
      <c r="A18">
        <v>20041212</v>
      </c>
      <c r="B18">
        <v>75.014</v>
      </c>
      <c r="C18">
        <v>73.09</v>
      </c>
      <c r="D18">
        <v>72.839</v>
      </c>
      <c r="E18">
        <v>64.569</v>
      </c>
      <c r="F18">
        <v>75.67</v>
      </c>
      <c r="G18">
        <v>75.213</v>
      </c>
      <c r="H18">
        <v>76.453</v>
      </c>
      <c r="I18">
        <v>69.57</v>
      </c>
      <c r="J18">
        <v>76.506</v>
      </c>
      <c r="K18">
        <v>78.663</v>
      </c>
      <c r="L18">
        <v>75.387</v>
      </c>
      <c r="M18">
        <v>68.86</v>
      </c>
      <c r="N18">
        <v>82.926</v>
      </c>
      <c r="O18">
        <v>83.441</v>
      </c>
      <c r="P18">
        <v>84.446</v>
      </c>
      <c r="Q18">
        <v>80.391</v>
      </c>
    </row>
    <row r="19" spans="1:17" ht="12.75">
      <c r="A19">
        <v>20041213</v>
      </c>
      <c r="B19">
        <v>63.878</v>
      </c>
      <c r="C19">
        <v>68.511</v>
      </c>
      <c r="D19">
        <v>68.373</v>
      </c>
      <c r="E19">
        <v>65.806</v>
      </c>
      <c r="F19">
        <v>66.131</v>
      </c>
      <c r="G19">
        <v>72.392</v>
      </c>
      <c r="H19">
        <v>72.576</v>
      </c>
      <c r="I19">
        <v>71.562</v>
      </c>
      <c r="J19">
        <v>68.505</v>
      </c>
      <c r="K19">
        <v>73.986</v>
      </c>
      <c r="L19">
        <v>75.135</v>
      </c>
      <c r="M19">
        <v>82.044</v>
      </c>
      <c r="N19">
        <v>70.822</v>
      </c>
      <c r="O19">
        <v>70.687</v>
      </c>
      <c r="P19">
        <v>73.163</v>
      </c>
      <c r="Q19">
        <v>71.221</v>
      </c>
    </row>
    <row r="20" spans="1:17" ht="12.75">
      <c r="A20">
        <v>20041214</v>
      </c>
      <c r="B20">
        <v>71.16</v>
      </c>
      <c r="C20">
        <v>68.834</v>
      </c>
      <c r="D20">
        <v>63.567</v>
      </c>
      <c r="E20">
        <v>59.005</v>
      </c>
      <c r="F20">
        <v>69.912</v>
      </c>
      <c r="G20">
        <v>68.162</v>
      </c>
      <c r="H20">
        <v>66.355</v>
      </c>
      <c r="I20">
        <v>58.414</v>
      </c>
      <c r="J20">
        <v>74.328</v>
      </c>
      <c r="K20">
        <v>69.837</v>
      </c>
      <c r="L20">
        <v>71.965</v>
      </c>
      <c r="M20">
        <v>67.522</v>
      </c>
      <c r="N20">
        <v>86.334</v>
      </c>
      <c r="O20">
        <v>81.01</v>
      </c>
      <c r="P20">
        <v>86.861</v>
      </c>
      <c r="Q20">
        <v>85.738</v>
      </c>
    </row>
    <row r="21" spans="1:17" ht="12.75">
      <c r="A21">
        <v>20041215</v>
      </c>
      <c r="B21">
        <v>62.214</v>
      </c>
      <c r="C21">
        <v>62.854</v>
      </c>
      <c r="D21">
        <v>65.462</v>
      </c>
      <c r="E21">
        <v>64.3</v>
      </c>
      <c r="F21">
        <v>61.284</v>
      </c>
      <c r="G21">
        <v>61.484</v>
      </c>
      <c r="H21">
        <v>67.52</v>
      </c>
      <c r="I21">
        <v>68.823</v>
      </c>
      <c r="J21">
        <v>60.769</v>
      </c>
      <c r="K21">
        <v>63.903</v>
      </c>
      <c r="L21">
        <v>69.524</v>
      </c>
      <c r="M21">
        <v>62.963</v>
      </c>
      <c r="N21">
        <v>66.514</v>
      </c>
      <c r="O21">
        <v>69.547</v>
      </c>
      <c r="P21">
        <v>71.471</v>
      </c>
      <c r="Q21">
        <v>58.782</v>
      </c>
    </row>
    <row r="22" spans="1:17" ht="12.75">
      <c r="A22">
        <v>20041216</v>
      </c>
      <c r="B22">
        <v>70.293</v>
      </c>
      <c r="C22">
        <v>76.765</v>
      </c>
      <c r="D22">
        <v>80.493</v>
      </c>
      <c r="E22">
        <v>69.804</v>
      </c>
      <c r="F22">
        <v>67.022</v>
      </c>
      <c r="G22">
        <v>75.237</v>
      </c>
      <c r="H22">
        <v>77.076</v>
      </c>
      <c r="I22">
        <v>68.18</v>
      </c>
      <c r="J22">
        <v>70.68</v>
      </c>
      <c r="K22">
        <v>73.297</v>
      </c>
      <c r="L22">
        <v>74.559</v>
      </c>
      <c r="M22">
        <v>62.814</v>
      </c>
      <c r="N22">
        <v>72.27</v>
      </c>
      <c r="O22">
        <v>77.385</v>
      </c>
      <c r="P22">
        <v>81.118</v>
      </c>
      <c r="Q22">
        <v>76.248</v>
      </c>
    </row>
    <row r="23" spans="1:17" ht="12.75">
      <c r="A23">
        <v>20041217</v>
      </c>
      <c r="B23">
        <v>70.825</v>
      </c>
      <c r="C23">
        <v>73.766</v>
      </c>
      <c r="D23">
        <v>81.808</v>
      </c>
      <c r="E23">
        <v>69.697</v>
      </c>
      <c r="F23">
        <v>75.837</v>
      </c>
      <c r="G23">
        <v>77.393</v>
      </c>
      <c r="H23">
        <v>80.438</v>
      </c>
      <c r="I23">
        <v>73.412</v>
      </c>
      <c r="J23">
        <v>69.743</v>
      </c>
      <c r="K23">
        <v>72.181</v>
      </c>
      <c r="L23">
        <v>75.538</v>
      </c>
      <c r="M23">
        <v>74.86</v>
      </c>
      <c r="N23">
        <v>67.737</v>
      </c>
      <c r="O23">
        <v>68.602</v>
      </c>
      <c r="P23">
        <v>73.629</v>
      </c>
      <c r="Q23">
        <v>81.456</v>
      </c>
    </row>
    <row r="24" spans="1:17" ht="12.75">
      <c r="A24">
        <v>20041218</v>
      </c>
      <c r="B24">
        <v>76.283</v>
      </c>
      <c r="C24">
        <v>72.621</v>
      </c>
      <c r="D24">
        <v>69.218</v>
      </c>
      <c r="E24">
        <v>63.416</v>
      </c>
      <c r="F24">
        <v>80.883</v>
      </c>
      <c r="G24">
        <v>78.235</v>
      </c>
      <c r="H24">
        <v>74.388</v>
      </c>
      <c r="I24">
        <v>63.285</v>
      </c>
      <c r="J24">
        <v>83.253</v>
      </c>
      <c r="K24">
        <v>75.578</v>
      </c>
      <c r="L24">
        <v>79.091</v>
      </c>
      <c r="M24">
        <v>70.591</v>
      </c>
      <c r="N24">
        <v>85.118</v>
      </c>
      <c r="O24">
        <v>79.539</v>
      </c>
      <c r="P24">
        <v>77.899</v>
      </c>
      <c r="Q24">
        <v>75.256</v>
      </c>
    </row>
    <row r="25" spans="1:17" ht="12.75">
      <c r="A25">
        <v>20041219</v>
      </c>
      <c r="B25">
        <v>74.175</v>
      </c>
      <c r="C25">
        <v>75.968</v>
      </c>
      <c r="D25">
        <v>76.569</v>
      </c>
      <c r="E25">
        <v>72.235</v>
      </c>
      <c r="F25">
        <v>77.3</v>
      </c>
      <c r="G25">
        <v>73.624</v>
      </c>
      <c r="H25">
        <v>82.583</v>
      </c>
      <c r="I25">
        <v>81.041</v>
      </c>
      <c r="J25">
        <v>81.695</v>
      </c>
      <c r="K25">
        <v>80.25</v>
      </c>
      <c r="L25">
        <v>85.761</v>
      </c>
      <c r="M25">
        <v>83.864</v>
      </c>
      <c r="N25">
        <v>85.016</v>
      </c>
      <c r="O25">
        <v>85.349</v>
      </c>
      <c r="P25">
        <v>91.172</v>
      </c>
      <c r="Q25">
        <v>93.848</v>
      </c>
    </row>
    <row r="26" spans="1:17" ht="12.75">
      <c r="A26">
        <v>20041220</v>
      </c>
      <c r="B26">
        <v>67.151</v>
      </c>
      <c r="C26">
        <v>65.455</v>
      </c>
      <c r="D26">
        <v>74.819</v>
      </c>
      <c r="E26">
        <v>67.946</v>
      </c>
      <c r="F26">
        <v>76.423</v>
      </c>
      <c r="G26">
        <v>81.812</v>
      </c>
      <c r="H26">
        <v>87.862</v>
      </c>
      <c r="I26">
        <v>85.35</v>
      </c>
      <c r="J26">
        <v>85.952</v>
      </c>
      <c r="K26">
        <v>87.972</v>
      </c>
      <c r="L26">
        <v>91.56</v>
      </c>
      <c r="M26">
        <v>92.636</v>
      </c>
      <c r="N26">
        <v>92.353</v>
      </c>
      <c r="O26">
        <v>90.982</v>
      </c>
      <c r="P26">
        <v>96.639</v>
      </c>
      <c r="Q26">
        <v>92.933</v>
      </c>
    </row>
    <row r="27" spans="1:17" ht="12.75">
      <c r="A27">
        <v>20041221</v>
      </c>
      <c r="B27">
        <v>67.216</v>
      </c>
      <c r="C27">
        <v>77.284</v>
      </c>
      <c r="D27">
        <v>76.058</v>
      </c>
      <c r="E27">
        <v>72.669</v>
      </c>
      <c r="F27">
        <v>71.691</v>
      </c>
      <c r="G27">
        <v>76.208</v>
      </c>
      <c r="H27">
        <v>78.737</v>
      </c>
      <c r="I27">
        <v>76.525</v>
      </c>
      <c r="J27">
        <v>82.09</v>
      </c>
      <c r="K27">
        <v>80.555</v>
      </c>
      <c r="L27">
        <v>79.823</v>
      </c>
      <c r="M27">
        <v>74.895</v>
      </c>
      <c r="N27">
        <v>87.084</v>
      </c>
      <c r="O27">
        <v>82.673</v>
      </c>
      <c r="P27">
        <v>77.319</v>
      </c>
      <c r="Q27">
        <v>77.206</v>
      </c>
    </row>
    <row r="28" spans="1:17" ht="12.75">
      <c r="A28">
        <v>20041222</v>
      </c>
      <c r="B28">
        <v>75.831</v>
      </c>
      <c r="C28">
        <v>81.372</v>
      </c>
      <c r="D28">
        <v>88.606</v>
      </c>
      <c r="E28">
        <v>66.866</v>
      </c>
      <c r="F28">
        <v>86.389</v>
      </c>
      <c r="G28">
        <v>90.952</v>
      </c>
      <c r="H28">
        <v>93.028</v>
      </c>
      <c r="I28">
        <v>74.449</v>
      </c>
      <c r="J28">
        <v>87.331</v>
      </c>
      <c r="K28">
        <v>94.383</v>
      </c>
      <c r="L28">
        <v>100.015</v>
      </c>
      <c r="M28">
        <v>92.586</v>
      </c>
      <c r="N28">
        <v>77.804</v>
      </c>
      <c r="O28">
        <v>80.447</v>
      </c>
      <c r="P28">
        <v>86.414</v>
      </c>
      <c r="Q28">
        <v>81.751</v>
      </c>
    </row>
    <row r="29" spans="1:17" ht="12.75">
      <c r="A29">
        <v>20041223</v>
      </c>
      <c r="B29">
        <v>78.375</v>
      </c>
      <c r="C29">
        <v>74.077</v>
      </c>
      <c r="D29">
        <v>72.975</v>
      </c>
      <c r="E29">
        <v>62.942</v>
      </c>
      <c r="F29">
        <v>77.696</v>
      </c>
      <c r="G29">
        <v>79.204</v>
      </c>
      <c r="H29">
        <v>76.461</v>
      </c>
      <c r="I29">
        <v>61.792</v>
      </c>
      <c r="J29">
        <v>83.237</v>
      </c>
      <c r="K29">
        <v>83.581</v>
      </c>
      <c r="L29">
        <v>83.899</v>
      </c>
      <c r="M29">
        <v>77.13</v>
      </c>
      <c r="N29">
        <v>94.607</v>
      </c>
      <c r="O29">
        <v>94.189</v>
      </c>
      <c r="P29">
        <v>87.175</v>
      </c>
      <c r="Q29">
        <v>95.721</v>
      </c>
    </row>
    <row r="30" spans="1:17" ht="12.75">
      <c r="A30">
        <v>20041224</v>
      </c>
      <c r="B30">
        <v>63.34</v>
      </c>
      <c r="C30">
        <v>68.395</v>
      </c>
      <c r="D30">
        <v>71.331</v>
      </c>
      <c r="E30">
        <v>68.5</v>
      </c>
      <c r="F30">
        <v>66.45</v>
      </c>
      <c r="G30">
        <v>68.021</v>
      </c>
      <c r="H30">
        <v>72.285</v>
      </c>
      <c r="I30">
        <v>73.53</v>
      </c>
      <c r="J30">
        <v>66.429</v>
      </c>
      <c r="K30">
        <v>69.197</v>
      </c>
      <c r="L30">
        <v>77.119</v>
      </c>
      <c r="M30">
        <v>82.298</v>
      </c>
      <c r="N30">
        <v>73.738</v>
      </c>
      <c r="O30">
        <v>77.573</v>
      </c>
      <c r="P30">
        <v>78.314</v>
      </c>
      <c r="Q30">
        <v>74.55</v>
      </c>
    </row>
    <row r="31" spans="1:17" ht="12.75">
      <c r="A31">
        <v>20041225</v>
      </c>
      <c r="B31">
        <v>78.646</v>
      </c>
      <c r="C31">
        <v>81.629</v>
      </c>
      <c r="D31">
        <v>84.522</v>
      </c>
      <c r="E31">
        <v>86.94</v>
      </c>
      <c r="F31">
        <v>77.242</v>
      </c>
      <c r="G31">
        <v>79.593</v>
      </c>
      <c r="H31">
        <v>86.201</v>
      </c>
      <c r="I31">
        <v>89.533</v>
      </c>
      <c r="J31">
        <v>83.522</v>
      </c>
      <c r="K31">
        <v>83.973</v>
      </c>
      <c r="L31">
        <v>89.177</v>
      </c>
      <c r="M31">
        <v>89.576</v>
      </c>
      <c r="N31">
        <v>86.781</v>
      </c>
      <c r="O31">
        <v>84.838</v>
      </c>
      <c r="P31">
        <v>87.131</v>
      </c>
      <c r="Q31">
        <v>91.423</v>
      </c>
    </row>
    <row r="32" spans="1:17" ht="12.75">
      <c r="A32">
        <v>20041226</v>
      </c>
      <c r="B32">
        <v>98.702</v>
      </c>
      <c r="C32">
        <v>106.859</v>
      </c>
      <c r="D32">
        <v>116.351</v>
      </c>
      <c r="E32">
        <v>112.347</v>
      </c>
      <c r="F32">
        <v>96.623</v>
      </c>
      <c r="G32">
        <v>106.303</v>
      </c>
      <c r="H32">
        <v>115.263</v>
      </c>
      <c r="I32">
        <v>110.667</v>
      </c>
      <c r="J32">
        <v>96.376</v>
      </c>
      <c r="K32">
        <v>104.971</v>
      </c>
      <c r="L32">
        <v>108.476</v>
      </c>
      <c r="M32">
        <v>103.341</v>
      </c>
      <c r="N32">
        <v>98.186</v>
      </c>
      <c r="O32">
        <v>102.52</v>
      </c>
      <c r="P32">
        <v>104.095</v>
      </c>
      <c r="Q32">
        <v>103.003</v>
      </c>
    </row>
    <row r="33" spans="1:17" ht="12.75">
      <c r="A33">
        <v>20041227</v>
      </c>
      <c r="B33">
        <v>113.331</v>
      </c>
      <c r="C33">
        <v>107.794</v>
      </c>
      <c r="D33">
        <v>110.116</v>
      </c>
      <c r="E33">
        <v>100.843</v>
      </c>
      <c r="F33">
        <v>116.218</v>
      </c>
      <c r="G33">
        <v>112.048</v>
      </c>
      <c r="H33">
        <v>107.415</v>
      </c>
      <c r="I33">
        <v>97.759</v>
      </c>
      <c r="J33">
        <v>113.386</v>
      </c>
      <c r="K33">
        <v>113.319</v>
      </c>
      <c r="L33">
        <v>111.986</v>
      </c>
      <c r="M33">
        <v>101.702</v>
      </c>
      <c r="N33">
        <v>106.08</v>
      </c>
      <c r="O33">
        <v>106.422</v>
      </c>
      <c r="P33">
        <v>106.409</v>
      </c>
      <c r="Q33">
        <v>96.215</v>
      </c>
    </row>
    <row r="34" spans="1:17" ht="12.75">
      <c r="A34">
        <v>20041228</v>
      </c>
      <c r="B34">
        <v>94.148</v>
      </c>
      <c r="C34">
        <v>82.703</v>
      </c>
      <c r="D34">
        <v>86.255</v>
      </c>
      <c r="E34">
        <v>71.408</v>
      </c>
      <c r="F34">
        <v>100.726</v>
      </c>
      <c r="G34">
        <v>92.246</v>
      </c>
      <c r="H34">
        <v>94.554</v>
      </c>
      <c r="I34">
        <v>83.28</v>
      </c>
      <c r="J34">
        <v>102.687</v>
      </c>
      <c r="K34">
        <v>98.573</v>
      </c>
      <c r="L34">
        <v>105.105</v>
      </c>
      <c r="M34">
        <v>89.128</v>
      </c>
      <c r="N34">
        <v>104.108</v>
      </c>
      <c r="O34">
        <v>97.569</v>
      </c>
      <c r="P34">
        <v>102.519</v>
      </c>
      <c r="Q34">
        <v>83.969</v>
      </c>
    </row>
    <row r="35" spans="1:17" ht="12.75">
      <c r="A35">
        <v>20041229</v>
      </c>
      <c r="B35">
        <v>78.623</v>
      </c>
      <c r="C35">
        <v>78.343</v>
      </c>
      <c r="D35">
        <v>89.126</v>
      </c>
      <c r="E35">
        <v>76.93</v>
      </c>
      <c r="F35">
        <v>80.275</v>
      </c>
      <c r="G35">
        <v>81.62</v>
      </c>
      <c r="H35">
        <v>89.696</v>
      </c>
      <c r="I35">
        <v>80.516</v>
      </c>
      <c r="J35">
        <v>84.574</v>
      </c>
      <c r="K35">
        <v>94.064</v>
      </c>
      <c r="L35">
        <v>99.251</v>
      </c>
      <c r="M35">
        <v>93.867</v>
      </c>
      <c r="N35">
        <v>93.584</v>
      </c>
      <c r="O35">
        <v>105.219</v>
      </c>
      <c r="P35">
        <v>103.795</v>
      </c>
      <c r="Q35">
        <v>106.18</v>
      </c>
    </row>
    <row r="36" spans="1:17" ht="12.75">
      <c r="A36">
        <v>20041230</v>
      </c>
      <c r="B36">
        <v>81.43</v>
      </c>
      <c r="C36">
        <v>77.453</v>
      </c>
      <c r="D36">
        <v>80.482</v>
      </c>
      <c r="E36">
        <v>63.994</v>
      </c>
      <c r="F36">
        <v>84.872</v>
      </c>
      <c r="G36">
        <v>81.338</v>
      </c>
      <c r="H36">
        <v>83.038</v>
      </c>
      <c r="I36">
        <v>70.529</v>
      </c>
      <c r="J36">
        <v>91.657</v>
      </c>
      <c r="K36">
        <v>94.334</v>
      </c>
      <c r="L36">
        <v>94.934</v>
      </c>
      <c r="M36">
        <v>79.827</v>
      </c>
      <c r="N36">
        <v>101.452</v>
      </c>
      <c r="O36">
        <v>107.825</v>
      </c>
      <c r="P36">
        <v>104.961</v>
      </c>
      <c r="Q36">
        <v>86.735</v>
      </c>
    </row>
    <row r="37" spans="1:17" ht="12.75">
      <c r="A37">
        <v>20041231</v>
      </c>
      <c r="B37">
        <v>78.538</v>
      </c>
      <c r="C37">
        <v>86.299</v>
      </c>
      <c r="D37">
        <v>83.403</v>
      </c>
      <c r="E37">
        <v>67.38</v>
      </c>
      <c r="F37">
        <v>74.362</v>
      </c>
      <c r="G37">
        <v>81.862</v>
      </c>
      <c r="H37">
        <v>80.873</v>
      </c>
      <c r="I37">
        <v>62.294</v>
      </c>
      <c r="J37">
        <v>72.098</v>
      </c>
      <c r="K37">
        <v>80.744</v>
      </c>
      <c r="L37">
        <v>83.202</v>
      </c>
      <c r="M37">
        <v>64.428</v>
      </c>
      <c r="N37">
        <v>78.632</v>
      </c>
      <c r="O37">
        <v>81.727</v>
      </c>
      <c r="P37">
        <v>85.513</v>
      </c>
      <c r="Q37">
        <v>72.26</v>
      </c>
    </row>
    <row r="38" spans="2:17" ht="12.75">
      <c r="B38" s="11">
        <f>AVERAGE(B7:B8,B10:B37)</f>
        <v>80.30616666666666</v>
      </c>
      <c r="C38" s="11">
        <f>AVERAGE(C7:C8,C10:C37)</f>
        <v>80.50420000000001</v>
      </c>
      <c r="D38" s="11">
        <f>AVERAGE(D7:D8,D10:D37)</f>
        <v>82.96686666666666</v>
      </c>
      <c r="E38" s="11">
        <f>AVERAGE(E7:E8,E10:E37)</f>
        <v>75.73926666666668</v>
      </c>
      <c r="F38" s="11">
        <f>AVERAGE(F7:F9,F11:F37)</f>
        <v>82.44676666666668</v>
      </c>
      <c r="G38" s="11">
        <f>AVERAGE(G7:G9,G11:G37)</f>
        <v>82.8077666666667</v>
      </c>
      <c r="H38" s="11">
        <f>AVERAGE(H7:H9,H11:H37)</f>
        <v>85.10493333333335</v>
      </c>
      <c r="I38" s="11">
        <f>AVERAGE(I7:I9,I11:I37)</f>
        <v>79.0069</v>
      </c>
      <c r="J38" s="11">
        <f>AVERAGE(J7:J10,J12:J37)</f>
        <v>84.64773333333332</v>
      </c>
      <c r="K38" s="11">
        <f>AVERAGE(K7:K10,K12:K37)</f>
        <v>85.29566666666666</v>
      </c>
      <c r="L38" s="11">
        <f>AVERAGE(L7:L10,L12:L37)</f>
        <v>87.5932666666667</v>
      </c>
      <c r="M38" s="11">
        <f>AVERAGE(M7:M10,M12:M37)</f>
        <v>82.9204</v>
      </c>
      <c r="N38" s="11">
        <f>AVERAGE(N7:N11,N13:N37)</f>
        <v>87.95613333333336</v>
      </c>
      <c r="O38" s="11">
        <f>AVERAGE(O7:O11,O13:O37)</f>
        <v>87.94633333333333</v>
      </c>
      <c r="P38" s="11">
        <f>AVERAGE(P7:P11,P13:P37)</f>
        <v>89.18606666666663</v>
      </c>
      <c r="Q38" s="11">
        <f>AVERAGE(Q7:Q11,Q13:Q37)</f>
        <v>85.6739</v>
      </c>
    </row>
    <row r="41" spans="2:17" ht="12.75">
      <c r="B41" t="s">
        <v>75</v>
      </c>
      <c r="C41" t="s">
        <v>76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14</v>
      </c>
      <c r="K41" t="s">
        <v>9</v>
      </c>
      <c r="L41" t="s">
        <v>10</v>
      </c>
      <c r="M41" t="s">
        <v>11</v>
      </c>
      <c r="N41" t="s">
        <v>12</v>
      </c>
      <c r="O41" t="s">
        <v>13</v>
      </c>
      <c r="P41" t="s">
        <v>15</v>
      </c>
      <c r="Q41" t="s">
        <v>16</v>
      </c>
    </row>
    <row r="42" spans="1:17" ht="12.75">
      <c r="A42" t="s">
        <v>37</v>
      </c>
      <c r="B42">
        <v>90.3</v>
      </c>
      <c r="C42">
        <v>90.8</v>
      </c>
      <c r="D42">
        <v>90.6</v>
      </c>
      <c r="E42">
        <v>85.1</v>
      </c>
      <c r="F42">
        <v>90.3</v>
      </c>
      <c r="G42">
        <v>91.3</v>
      </c>
      <c r="H42">
        <v>90.7</v>
      </c>
      <c r="I42">
        <v>85.4</v>
      </c>
      <c r="J42">
        <v>90.7</v>
      </c>
      <c r="K42">
        <v>92.6</v>
      </c>
      <c r="L42">
        <v>92.6</v>
      </c>
      <c r="M42">
        <v>89.1</v>
      </c>
      <c r="N42">
        <v>93.3</v>
      </c>
      <c r="O42">
        <v>94</v>
      </c>
      <c r="P42">
        <v>94.6</v>
      </c>
      <c r="Q42">
        <v>92.9</v>
      </c>
    </row>
    <row r="43" spans="1:17" ht="12.75">
      <c r="A43" t="s">
        <v>74</v>
      </c>
      <c r="B43" s="11">
        <f>B38</f>
        <v>80.30616666666666</v>
      </c>
      <c r="C43" s="11">
        <f aca="true" t="shared" si="0" ref="C43:Q43">C38</f>
        <v>80.50420000000001</v>
      </c>
      <c r="D43" s="11">
        <f t="shared" si="0"/>
        <v>82.96686666666666</v>
      </c>
      <c r="E43" s="11">
        <f t="shared" si="0"/>
        <v>75.73926666666668</v>
      </c>
      <c r="F43" s="11">
        <f t="shared" si="0"/>
        <v>82.44676666666668</v>
      </c>
      <c r="G43" s="11">
        <f t="shared" si="0"/>
        <v>82.8077666666667</v>
      </c>
      <c r="H43" s="11">
        <f t="shared" si="0"/>
        <v>85.10493333333335</v>
      </c>
      <c r="I43" s="11">
        <f t="shared" si="0"/>
        <v>79.0069</v>
      </c>
      <c r="J43" s="11">
        <f t="shared" si="0"/>
        <v>84.64773333333332</v>
      </c>
      <c r="K43" s="11">
        <f t="shared" si="0"/>
        <v>85.29566666666666</v>
      </c>
      <c r="L43" s="11">
        <f t="shared" si="0"/>
        <v>87.5932666666667</v>
      </c>
      <c r="M43" s="11">
        <f t="shared" si="0"/>
        <v>82.9204</v>
      </c>
      <c r="N43" s="11">
        <f t="shared" si="0"/>
        <v>87.95613333333336</v>
      </c>
      <c r="O43" s="11">
        <f t="shared" si="0"/>
        <v>87.94633333333333</v>
      </c>
      <c r="P43" s="11">
        <f t="shared" si="0"/>
        <v>89.18606666666663</v>
      </c>
      <c r="Q43" s="11">
        <f t="shared" si="0"/>
        <v>85.6739</v>
      </c>
    </row>
    <row r="44" spans="1:17" ht="12.75">
      <c r="A44" t="s">
        <v>146</v>
      </c>
      <c r="B44">
        <v>84.4</v>
      </c>
      <c r="C44">
        <v>84.6</v>
      </c>
      <c r="D44">
        <v>84.7</v>
      </c>
      <c r="E44">
        <v>79.6</v>
      </c>
      <c r="F44">
        <v>85.4</v>
      </c>
      <c r="G44">
        <v>86.3</v>
      </c>
      <c r="H44">
        <v>85.6</v>
      </c>
      <c r="I44">
        <v>80.8</v>
      </c>
      <c r="J44">
        <v>86.3</v>
      </c>
      <c r="K44">
        <v>88.4</v>
      </c>
      <c r="L44">
        <v>88.7</v>
      </c>
      <c r="M44">
        <v>85.5</v>
      </c>
      <c r="N44">
        <v>89.2</v>
      </c>
      <c r="O44">
        <v>89.8</v>
      </c>
      <c r="P44">
        <v>91</v>
      </c>
      <c r="Q44">
        <v>90.2</v>
      </c>
    </row>
    <row r="45" spans="1:17" ht="12.75">
      <c r="A45" t="s">
        <v>147</v>
      </c>
      <c r="B45">
        <v>85.5</v>
      </c>
      <c r="C45">
        <v>85.7</v>
      </c>
      <c r="D45">
        <v>85.7</v>
      </c>
      <c r="E45">
        <v>80.5</v>
      </c>
      <c r="F45">
        <v>86.2</v>
      </c>
      <c r="G45">
        <v>87.2</v>
      </c>
      <c r="H45">
        <v>86.5</v>
      </c>
      <c r="I45">
        <v>81.5</v>
      </c>
      <c r="J45">
        <v>87</v>
      </c>
      <c r="K45">
        <v>89.1</v>
      </c>
      <c r="L45">
        <v>89.4</v>
      </c>
      <c r="M45">
        <v>86</v>
      </c>
      <c r="N45">
        <v>89.9</v>
      </c>
      <c r="O45">
        <v>90.6</v>
      </c>
      <c r="P45">
        <v>91.6</v>
      </c>
      <c r="Q45">
        <v>90.7</v>
      </c>
    </row>
    <row r="46" spans="1:17" ht="12.75">
      <c r="A46" t="s">
        <v>148</v>
      </c>
      <c r="B46">
        <v>83.7</v>
      </c>
      <c r="C46">
        <v>83.7</v>
      </c>
      <c r="D46">
        <v>83.9</v>
      </c>
      <c r="E46">
        <v>79</v>
      </c>
      <c r="F46">
        <v>84.9</v>
      </c>
      <c r="G46">
        <v>85.7</v>
      </c>
      <c r="H46">
        <v>85</v>
      </c>
      <c r="I46">
        <v>80.4</v>
      </c>
      <c r="J46">
        <v>85.9</v>
      </c>
      <c r="K46">
        <v>88</v>
      </c>
      <c r="L46">
        <v>88.3</v>
      </c>
      <c r="M46">
        <v>85.2</v>
      </c>
      <c r="N46">
        <v>88.8</v>
      </c>
      <c r="O46">
        <v>89.2</v>
      </c>
      <c r="P46">
        <v>90.6</v>
      </c>
      <c r="Q46">
        <v>90.1</v>
      </c>
    </row>
    <row r="47" spans="1:17" ht="12.75">
      <c r="A47" t="s">
        <v>149</v>
      </c>
      <c r="B47">
        <v>82.9</v>
      </c>
      <c r="C47">
        <v>82.8</v>
      </c>
      <c r="D47">
        <v>83.1</v>
      </c>
      <c r="E47">
        <v>78.5</v>
      </c>
      <c r="F47">
        <v>84.2</v>
      </c>
      <c r="G47">
        <v>85</v>
      </c>
      <c r="H47">
        <v>84.4</v>
      </c>
      <c r="I47">
        <v>80.1</v>
      </c>
      <c r="J47">
        <v>85.4</v>
      </c>
      <c r="K47">
        <v>87.5</v>
      </c>
      <c r="L47">
        <v>87.8</v>
      </c>
      <c r="M47">
        <v>84.9</v>
      </c>
      <c r="N47">
        <v>88.2</v>
      </c>
      <c r="O47">
        <v>88.6</v>
      </c>
      <c r="P47">
        <v>90.1</v>
      </c>
      <c r="Q47">
        <v>89.9</v>
      </c>
    </row>
    <row r="48" spans="1:17" ht="12.75">
      <c r="A48" t="s">
        <v>150</v>
      </c>
      <c r="B48">
        <v>82.4</v>
      </c>
      <c r="C48">
        <v>82.2</v>
      </c>
      <c r="D48">
        <v>82.6</v>
      </c>
      <c r="E48">
        <v>78.3</v>
      </c>
      <c r="F48">
        <v>83.9</v>
      </c>
      <c r="G48">
        <v>84.5</v>
      </c>
      <c r="H48">
        <v>84</v>
      </c>
      <c r="I48">
        <v>80</v>
      </c>
      <c r="J48">
        <v>85.2</v>
      </c>
      <c r="K48">
        <v>87.2</v>
      </c>
      <c r="L48">
        <v>87.6</v>
      </c>
      <c r="M48">
        <v>84.9</v>
      </c>
      <c r="N48">
        <v>88</v>
      </c>
      <c r="O48">
        <v>88.3</v>
      </c>
      <c r="P48">
        <v>89.9</v>
      </c>
      <c r="Q48">
        <v>89.9</v>
      </c>
    </row>
    <row r="49" spans="1:17" ht="12.75">
      <c r="A49" t="s">
        <v>151</v>
      </c>
      <c r="B49">
        <v>81.4</v>
      </c>
      <c r="C49">
        <v>80.6</v>
      </c>
      <c r="D49">
        <v>81.4</v>
      </c>
      <c r="E49">
        <v>78.3</v>
      </c>
      <c r="F49">
        <v>83.1</v>
      </c>
      <c r="G49">
        <v>83.5</v>
      </c>
      <c r="H49">
        <v>83.3</v>
      </c>
      <c r="I49">
        <v>80.4</v>
      </c>
      <c r="J49">
        <v>84.9</v>
      </c>
      <c r="K49">
        <v>86.6</v>
      </c>
      <c r="L49">
        <v>87.1</v>
      </c>
      <c r="M49">
        <v>85.2</v>
      </c>
      <c r="N49">
        <v>87.4</v>
      </c>
      <c r="O49">
        <v>87.6</v>
      </c>
      <c r="P49">
        <v>89.4</v>
      </c>
      <c r="Q49">
        <v>90.2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9">
      <selection activeCell="B47" sqref="B47:Q48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4" width="8.00390625" style="0" bestFit="1" customWidth="1"/>
    <col min="5" max="5" width="8.00390625" style="0" customWidth="1"/>
    <col min="6" max="8" width="8.00390625" style="0" bestFit="1" customWidth="1"/>
    <col min="9" max="9" width="8.00390625" style="0" customWidth="1"/>
    <col min="10" max="17" width="8.00390625" style="0" bestFit="1" customWidth="1"/>
  </cols>
  <sheetData>
    <row r="1" spans="1:2" ht="12.75">
      <c r="A1" t="s">
        <v>70</v>
      </c>
      <c r="B1" t="s">
        <v>71</v>
      </c>
    </row>
    <row r="2" spans="1:2" ht="12.75">
      <c r="A2" t="s">
        <v>68</v>
      </c>
      <c r="B2" t="s">
        <v>69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20041201</v>
      </c>
      <c r="B7">
        <v>84.929</v>
      </c>
      <c r="C7">
        <v>69.495</v>
      </c>
      <c r="D7">
        <v>77.521</v>
      </c>
      <c r="E7">
        <v>87.459</v>
      </c>
      <c r="F7">
        <v>87.352</v>
      </c>
      <c r="G7">
        <v>82.881</v>
      </c>
      <c r="H7">
        <v>87.591</v>
      </c>
      <c r="I7">
        <v>87.442</v>
      </c>
      <c r="J7">
        <v>82.446</v>
      </c>
      <c r="K7">
        <v>79.911</v>
      </c>
      <c r="L7">
        <v>83.858</v>
      </c>
      <c r="M7">
        <v>88.672</v>
      </c>
      <c r="N7">
        <v>94.189</v>
      </c>
      <c r="O7">
        <v>90.681</v>
      </c>
      <c r="P7">
        <v>100.721</v>
      </c>
      <c r="Q7">
        <v>106.487</v>
      </c>
    </row>
    <row r="8" spans="1:17" ht="12.75">
      <c r="A8">
        <v>20041202</v>
      </c>
      <c r="B8">
        <v>81.139</v>
      </c>
      <c r="C8">
        <v>81.017</v>
      </c>
      <c r="D8">
        <v>75.065</v>
      </c>
      <c r="E8">
        <v>73.604</v>
      </c>
      <c r="F8">
        <v>82.282</v>
      </c>
      <c r="G8">
        <v>82.907</v>
      </c>
      <c r="H8">
        <v>81.088</v>
      </c>
      <c r="I8">
        <v>79.587</v>
      </c>
      <c r="J8">
        <v>81.522</v>
      </c>
      <c r="K8">
        <v>77.816</v>
      </c>
      <c r="L8">
        <v>81.88</v>
      </c>
      <c r="M8">
        <v>81.284</v>
      </c>
      <c r="N8">
        <v>84.442</v>
      </c>
      <c r="O8">
        <v>83.959</v>
      </c>
      <c r="P8">
        <v>82.64</v>
      </c>
      <c r="Q8">
        <v>82.589</v>
      </c>
    </row>
    <row r="9" spans="1:17" ht="12.75">
      <c r="A9">
        <v>20041203</v>
      </c>
      <c r="B9">
        <v>81.862</v>
      </c>
      <c r="C9">
        <v>75.86</v>
      </c>
      <c r="D9">
        <v>76.193</v>
      </c>
      <c r="E9">
        <v>75.218</v>
      </c>
      <c r="F9">
        <v>76.871</v>
      </c>
      <c r="G9">
        <v>76.343</v>
      </c>
      <c r="H9">
        <v>77.433</v>
      </c>
      <c r="I9">
        <v>74.049</v>
      </c>
      <c r="J9">
        <v>82.967</v>
      </c>
      <c r="K9">
        <v>85.864</v>
      </c>
      <c r="L9">
        <v>90.743</v>
      </c>
      <c r="M9">
        <v>86.859</v>
      </c>
      <c r="N9">
        <v>86.407</v>
      </c>
      <c r="O9">
        <v>91.989</v>
      </c>
      <c r="P9">
        <v>98.014</v>
      </c>
      <c r="Q9">
        <v>87.662</v>
      </c>
    </row>
    <row r="10" spans="1:17" ht="12.75">
      <c r="A10">
        <v>20041204</v>
      </c>
      <c r="B10">
        <v>90.463</v>
      </c>
      <c r="C10">
        <v>93.795</v>
      </c>
      <c r="D10">
        <v>93.378</v>
      </c>
      <c r="E10">
        <v>84.119</v>
      </c>
      <c r="F10">
        <v>82.431</v>
      </c>
      <c r="G10">
        <v>87.972</v>
      </c>
      <c r="H10">
        <v>92.033</v>
      </c>
      <c r="I10">
        <v>87.562</v>
      </c>
      <c r="J10">
        <v>84.358</v>
      </c>
      <c r="K10">
        <v>89.92</v>
      </c>
      <c r="L10">
        <v>91.998</v>
      </c>
      <c r="M10">
        <v>93.913</v>
      </c>
      <c r="N10">
        <v>96.407</v>
      </c>
      <c r="O10">
        <v>96.278</v>
      </c>
      <c r="P10">
        <v>100.589</v>
      </c>
      <c r="Q10">
        <v>97.598</v>
      </c>
    </row>
    <row r="11" spans="1:17" ht="12.75">
      <c r="A11">
        <v>20041205</v>
      </c>
      <c r="B11">
        <v>100.634</v>
      </c>
      <c r="C11">
        <v>102.145</v>
      </c>
      <c r="D11">
        <v>103.528</v>
      </c>
      <c r="E11">
        <v>93.17</v>
      </c>
      <c r="F11">
        <v>99.715</v>
      </c>
      <c r="G11">
        <v>96.283</v>
      </c>
      <c r="H11">
        <v>95.347</v>
      </c>
      <c r="I11">
        <v>86.64</v>
      </c>
      <c r="J11">
        <v>101.992</v>
      </c>
      <c r="K11">
        <v>99.062</v>
      </c>
      <c r="L11">
        <v>102.192</v>
      </c>
      <c r="M11">
        <v>93.653</v>
      </c>
      <c r="N11">
        <v>105.472</v>
      </c>
      <c r="O11">
        <v>111.111</v>
      </c>
      <c r="P11">
        <v>120.119</v>
      </c>
      <c r="Q11">
        <v>123.032</v>
      </c>
    </row>
    <row r="12" spans="1:17" ht="12.75">
      <c r="A12">
        <v>20041206</v>
      </c>
      <c r="B12">
        <v>95.786</v>
      </c>
      <c r="C12">
        <v>92.26</v>
      </c>
      <c r="D12">
        <v>98.479</v>
      </c>
      <c r="E12">
        <v>95.299</v>
      </c>
      <c r="F12">
        <v>95.78</v>
      </c>
      <c r="G12">
        <v>92.218</v>
      </c>
      <c r="H12">
        <v>96.19</v>
      </c>
      <c r="I12">
        <v>89.901</v>
      </c>
      <c r="J12">
        <v>94.901</v>
      </c>
      <c r="K12">
        <v>93.42</v>
      </c>
      <c r="L12">
        <v>90.755</v>
      </c>
      <c r="M12">
        <v>88.208</v>
      </c>
      <c r="N12">
        <v>92.314</v>
      </c>
      <c r="O12">
        <v>92.022</v>
      </c>
      <c r="P12">
        <v>91.061</v>
      </c>
      <c r="Q12">
        <v>86.945</v>
      </c>
    </row>
    <row r="13" spans="1:17" ht="12.75">
      <c r="A13">
        <v>20041207</v>
      </c>
      <c r="B13">
        <v>100.933</v>
      </c>
      <c r="C13">
        <v>99.395</v>
      </c>
      <c r="D13">
        <v>91.683</v>
      </c>
      <c r="E13">
        <v>81.883</v>
      </c>
      <c r="F13">
        <v>105.529</v>
      </c>
      <c r="G13">
        <v>100.641</v>
      </c>
      <c r="H13">
        <v>91.702</v>
      </c>
      <c r="I13">
        <v>87.22</v>
      </c>
      <c r="J13">
        <v>97.304</v>
      </c>
      <c r="K13">
        <v>92.353</v>
      </c>
      <c r="L13">
        <v>89.218</v>
      </c>
      <c r="M13">
        <v>88.101</v>
      </c>
      <c r="N13">
        <v>91.32</v>
      </c>
      <c r="O13">
        <v>80.244</v>
      </c>
      <c r="P13">
        <v>75.498</v>
      </c>
      <c r="Q13">
        <v>78.377</v>
      </c>
    </row>
    <row r="14" spans="1:17" ht="12.75">
      <c r="A14">
        <v>20041208</v>
      </c>
      <c r="B14">
        <v>78.681</v>
      </c>
      <c r="C14">
        <v>82.335</v>
      </c>
      <c r="D14">
        <v>79.249</v>
      </c>
      <c r="E14">
        <v>78.693</v>
      </c>
      <c r="F14">
        <v>82.031</v>
      </c>
      <c r="G14">
        <v>93.294</v>
      </c>
      <c r="H14">
        <v>84.781</v>
      </c>
      <c r="I14">
        <v>103.044</v>
      </c>
      <c r="J14">
        <v>93.193</v>
      </c>
      <c r="K14">
        <v>101.188</v>
      </c>
      <c r="L14">
        <v>90.023</v>
      </c>
      <c r="M14">
        <v>110.682</v>
      </c>
      <c r="N14">
        <v>87.753</v>
      </c>
      <c r="O14">
        <v>88.984</v>
      </c>
      <c r="P14">
        <v>87.156</v>
      </c>
      <c r="Q14">
        <v>99.777</v>
      </c>
    </row>
    <row r="15" spans="1:17" ht="12.75">
      <c r="A15">
        <v>20041209</v>
      </c>
      <c r="B15">
        <v>88.243</v>
      </c>
      <c r="C15">
        <v>84.618</v>
      </c>
      <c r="D15">
        <v>91.809</v>
      </c>
      <c r="E15">
        <v>83.115</v>
      </c>
      <c r="F15">
        <v>89.07</v>
      </c>
      <c r="G15">
        <v>92.319</v>
      </c>
      <c r="H15">
        <v>91.445</v>
      </c>
      <c r="I15">
        <v>87.132</v>
      </c>
      <c r="J15">
        <v>103.65</v>
      </c>
      <c r="K15">
        <v>103.264</v>
      </c>
      <c r="L15">
        <v>102.851</v>
      </c>
      <c r="M15">
        <v>107.561</v>
      </c>
      <c r="N15">
        <v>107.263</v>
      </c>
      <c r="O15">
        <v>105.137</v>
      </c>
      <c r="P15">
        <v>98.902</v>
      </c>
      <c r="Q15">
        <v>99.768</v>
      </c>
    </row>
    <row r="16" spans="1:17" ht="12.75">
      <c r="A16">
        <v>20041210</v>
      </c>
      <c r="B16">
        <v>-99</v>
      </c>
      <c r="C16">
        <v>-99</v>
      </c>
      <c r="D16">
        <v>-99</v>
      </c>
      <c r="E16">
        <v>-99</v>
      </c>
      <c r="F16">
        <v>86.51</v>
      </c>
      <c r="G16">
        <v>78.394</v>
      </c>
      <c r="H16">
        <v>74.545</v>
      </c>
      <c r="I16">
        <v>74.461</v>
      </c>
      <c r="J16">
        <v>86.991</v>
      </c>
      <c r="K16">
        <v>82.563</v>
      </c>
      <c r="L16">
        <v>76.339</v>
      </c>
      <c r="M16">
        <v>79.623</v>
      </c>
      <c r="N16">
        <v>108.623</v>
      </c>
      <c r="O16">
        <v>107.867</v>
      </c>
      <c r="P16">
        <v>101.672</v>
      </c>
      <c r="Q16">
        <v>98.498</v>
      </c>
    </row>
    <row r="17" spans="1:17" ht="12.75">
      <c r="A17">
        <v>20041211</v>
      </c>
      <c r="B17">
        <v>77.67</v>
      </c>
      <c r="C17">
        <v>75.131</v>
      </c>
      <c r="D17">
        <v>76.692</v>
      </c>
      <c r="E17">
        <v>80.128</v>
      </c>
      <c r="F17">
        <v>-99</v>
      </c>
      <c r="G17">
        <v>-99</v>
      </c>
      <c r="H17">
        <v>-99</v>
      </c>
      <c r="I17">
        <v>-99</v>
      </c>
      <c r="J17">
        <v>72.775</v>
      </c>
      <c r="K17">
        <v>67.699</v>
      </c>
      <c r="L17">
        <v>73.585</v>
      </c>
      <c r="M17">
        <v>76.721</v>
      </c>
      <c r="N17">
        <v>79.553</v>
      </c>
      <c r="O17">
        <v>75.037</v>
      </c>
      <c r="P17">
        <v>81.927</v>
      </c>
      <c r="Q17">
        <v>87.424</v>
      </c>
    </row>
    <row r="18" spans="1:17" ht="12.75">
      <c r="A18">
        <v>20041212</v>
      </c>
      <c r="B18">
        <v>82.359</v>
      </c>
      <c r="C18">
        <v>74.291</v>
      </c>
      <c r="D18">
        <v>71.958</v>
      </c>
      <c r="E18">
        <v>79.045</v>
      </c>
      <c r="F18">
        <v>93.4</v>
      </c>
      <c r="G18">
        <v>82.223</v>
      </c>
      <c r="H18">
        <v>73.29</v>
      </c>
      <c r="I18">
        <v>79.103</v>
      </c>
      <c r="J18">
        <v>-99</v>
      </c>
      <c r="K18">
        <v>-99</v>
      </c>
      <c r="L18">
        <v>-99</v>
      </c>
      <c r="M18">
        <v>-99</v>
      </c>
      <c r="N18">
        <v>82.582</v>
      </c>
      <c r="O18">
        <v>75.602</v>
      </c>
      <c r="P18">
        <v>73.354</v>
      </c>
      <c r="Q18">
        <v>84.897</v>
      </c>
    </row>
    <row r="19" spans="1:17" ht="12.75">
      <c r="A19">
        <v>20041213</v>
      </c>
      <c r="B19">
        <v>73.043</v>
      </c>
      <c r="C19">
        <v>72.788</v>
      </c>
      <c r="D19">
        <v>71.076</v>
      </c>
      <c r="E19">
        <v>71.934</v>
      </c>
      <c r="F19">
        <v>76.563</v>
      </c>
      <c r="G19">
        <v>79.219</v>
      </c>
      <c r="H19">
        <v>74.775</v>
      </c>
      <c r="I19">
        <v>75.513</v>
      </c>
      <c r="J19">
        <v>81.518</v>
      </c>
      <c r="K19">
        <v>85.167</v>
      </c>
      <c r="L19">
        <v>81.755</v>
      </c>
      <c r="M19">
        <v>83.079</v>
      </c>
      <c r="N19">
        <v>-99</v>
      </c>
      <c r="O19">
        <v>-99</v>
      </c>
      <c r="P19">
        <v>-99</v>
      </c>
      <c r="Q19">
        <v>-99</v>
      </c>
    </row>
    <row r="20" spans="1:17" ht="12.75">
      <c r="A20">
        <v>20041214</v>
      </c>
      <c r="B20">
        <v>72.317</v>
      </c>
      <c r="C20">
        <v>69.439</v>
      </c>
      <c r="D20">
        <v>69.312</v>
      </c>
      <c r="E20">
        <v>65.4</v>
      </c>
      <c r="F20">
        <v>78.06</v>
      </c>
      <c r="G20">
        <v>73.306</v>
      </c>
      <c r="H20">
        <v>74.021</v>
      </c>
      <c r="I20">
        <v>66.432</v>
      </c>
      <c r="J20">
        <v>84.148</v>
      </c>
      <c r="K20">
        <v>90.085</v>
      </c>
      <c r="L20">
        <v>89.339</v>
      </c>
      <c r="M20">
        <v>79.483</v>
      </c>
      <c r="N20">
        <v>86.969</v>
      </c>
      <c r="O20">
        <v>83.119</v>
      </c>
      <c r="P20">
        <v>83.962</v>
      </c>
      <c r="Q20">
        <v>77.598</v>
      </c>
    </row>
    <row r="21" spans="1:17" ht="12.75">
      <c r="A21">
        <v>20041215</v>
      </c>
      <c r="B21">
        <v>61.412</v>
      </c>
      <c r="C21">
        <v>66.654</v>
      </c>
      <c r="D21">
        <v>66.624</v>
      </c>
      <c r="E21">
        <v>67.106</v>
      </c>
      <c r="F21">
        <v>71.306</v>
      </c>
      <c r="G21">
        <v>71.613</v>
      </c>
      <c r="H21">
        <v>73.462</v>
      </c>
      <c r="I21">
        <v>69.111</v>
      </c>
      <c r="J21">
        <v>71.439</v>
      </c>
      <c r="K21">
        <v>75.094</v>
      </c>
      <c r="L21">
        <v>76.347</v>
      </c>
      <c r="M21">
        <v>70.156</v>
      </c>
      <c r="N21">
        <v>71.328</v>
      </c>
      <c r="O21">
        <v>64.934</v>
      </c>
      <c r="P21">
        <v>61.806</v>
      </c>
      <c r="Q21">
        <v>67.358</v>
      </c>
    </row>
    <row r="22" spans="1:17" ht="12.75">
      <c r="A22">
        <v>20041216</v>
      </c>
      <c r="B22">
        <v>76.085</v>
      </c>
      <c r="C22">
        <v>76.167</v>
      </c>
      <c r="D22">
        <v>76.174</v>
      </c>
      <c r="E22">
        <v>70.639</v>
      </c>
      <c r="F22">
        <v>77.028</v>
      </c>
      <c r="G22">
        <v>76.562</v>
      </c>
      <c r="H22">
        <v>74.428</v>
      </c>
      <c r="I22">
        <v>72.439</v>
      </c>
      <c r="J22">
        <v>73.009</v>
      </c>
      <c r="K22">
        <v>75.641</v>
      </c>
      <c r="L22">
        <v>72.451</v>
      </c>
      <c r="M22">
        <v>70.431</v>
      </c>
      <c r="N22">
        <v>76.558</v>
      </c>
      <c r="O22">
        <v>78.455</v>
      </c>
      <c r="P22">
        <v>77.351</v>
      </c>
      <c r="Q22">
        <v>78.516</v>
      </c>
    </row>
    <row r="23" spans="1:17" ht="12.75">
      <c r="A23">
        <v>20041217</v>
      </c>
      <c r="B23">
        <v>85.738</v>
      </c>
      <c r="C23">
        <v>93.453</v>
      </c>
      <c r="D23">
        <v>88.934</v>
      </c>
      <c r="E23">
        <v>72.911</v>
      </c>
      <c r="F23">
        <v>75.302</v>
      </c>
      <c r="G23">
        <v>86.087</v>
      </c>
      <c r="H23">
        <v>84.947</v>
      </c>
      <c r="I23">
        <v>75.698</v>
      </c>
      <c r="J23">
        <v>78.337</v>
      </c>
      <c r="K23">
        <v>88.549</v>
      </c>
      <c r="L23">
        <v>87.906</v>
      </c>
      <c r="M23">
        <v>78.904</v>
      </c>
      <c r="N23">
        <v>72.986</v>
      </c>
      <c r="O23">
        <v>77.389</v>
      </c>
      <c r="P23">
        <v>75.497</v>
      </c>
      <c r="Q23">
        <v>86.094</v>
      </c>
    </row>
    <row r="24" spans="1:17" ht="12.75">
      <c r="A24">
        <v>20041218</v>
      </c>
      <c r="B24">
        <v>80.938</v>
      </c>
      <c r="C24">
        <v>73.97</v>
      </c>
      <c r="D24">
        <v>71.789</v>
      </c>
      <c r="E24">
        <v>76.492</v>
      </c>
      <c r="F24">
        <v>86.199</v>
      </c>
      <c r="G24">
        <v>82.125</v>
      </c>
      <c r="H24">
        <v>76.551</v>
      </c>
      <c r="I24">
        <v>66.832</v>
      </c>
      <c r="J24">
        <v>86.121</v>
      </c>
      <c r="K24">
        <v>83.73</v>
      </c>
      <c r="L24">
        <v>82.955</v>
      </c>
      <c r="M24">
        <v>78.089</v>
      </c>
      <c r="N24">
        <v>92.376</v>
      </c>
      <c r="O24">
        <v>90.833</v>
      </c>
      <c r="P24">
        <v>90.897</v>
      </c>
      <c r="Q24">
        <v>83.814</v>
      </c>
    </row>
    <row r="25" spans="1:17" ht="12.75">
      <c r="A25">
        <v>20041219</v>
      </c>
      <c r="B25">
        <v>77.43</v>
      </c>
      <c r="C25">
        <v>78.944</v>
      </c>
      <c r="D25">
        <v>76.684</v>
      </c>
      <c r="E25">
        <v>70.093</v>
      </c>
      <c r="F25">
        <v>71.945</v>
      </c>
      <c r="G25">
        <v>72.632</v>
      </c>
      <c r="H25">
        <v>70.786</v>
      </c>
      <c r="I25">
        <v>70.943</v>
      </c>
      <c r="J25">
        <v>75.592</v>
      </c>
      <c r="K25">
        <v>80.693</v>
      </c>
      <c r="L25">
        <v>80.796</v>
      </c>
      <c r="M25">
        <v>82.48</v>
      </c>
      <c r="N25">
        <v>88.487</v>
      </c>
      <c r="O25">
        <v>89.693</v>
      </c>
      <c r="P25">
        <v>100.444</v>
      </c>
      <c r="Q25">
        <v>95.635</v>
      </c>
    </row>
    <row r="26" spans="1:17" ht="12.75">
      <c r="A26">
        <v>20041220</v>
      </c>
      <c r="B26">
        <v>68.928</v>
      </c>
      <c r="C26">
        <v>62.54</v>
      </c>
      <c r="D26">
        <v>64.772</v>
      </c>
      <c r="E26">
        <v>67.709</v>
      </c>
      <c r="F26">
        <v>69.019</v>
      </c>
      <c r="G26">
        <v>74.325</v>
      </c>
      <c r="H26">
        <v>77.375</v>
      </c>
      <c r="I26">
        <v>74.101</v>
      </c>
      <c r="J26">
        <v>76.182</v>
      </c>
      <c r="K26">
        <v>91.517</v>
      </c>
      <c r="L26">
        <v>99.428</v>
      </c>
      <c r="M26">
        <v>95.707</v>
      </c>
      <c r="N26">
        <v>81.347</v>
      </c>
      <c r="O26">
        <v>83.344</v>
      </c>
      <c r="P26">
        <v>90.831</v>
      </c>
      <c r="Q26">
        <v>105.146</v>
      </c>
    </row>
    <row r="27" spans="1:17" ht="12.75">
      <c r="A27">
        <v>20041221</v>
      </c>
      <c r="B27">
        <v>69.296</v>
      </c>
      <c r="C27">
        <v>78.379</v>
      </c>
      <c r="D27">
        <v>77.941</v>
      </c>
      <c r="E27">
        <v>68.346</v>
      </c>
      <c r="F27">
        <v>76.629</v>
      </c>
      <c r="G27">
        <v>79.478</v>
      </c>
      <c r="H27">
        <v>81.641</v>
      </c>
      <c r="I27">
        <v>79.755</v>
      </c>
      <c r="J27">
        <v>80.19</v>
      </c>
      <c r="K27">
        <v>83.794</v>
      </c>
      <c r="L27">
        <v>84.668</v>
      </c>
      <c r="M27">
        <v>82.017</v>
      </c>
      <c r="N27">
        <v>84.591</v>
      </c>
      <c r="O27">
        <v>84.367</v>
      </c>
      <c r="P27">
        <v>89.236</v>
      </c>
      <c r="Q27">
        <v>91.852</v>
      </c>
    </row>
    <row r="28" spans="1:17" ht="12.75">
      <c r="A28">
        <v>20041222</v>
      </c>
      <c r="B28">
        <v>83.638</v>
      </c>
      <c r="C28">
        <v>87.055</v>
      </c>
      <c r="D28">
        <v>86.026</v>
      </c>
      <c r="E28">
        <v>77.895</v>
      </c>
      <c r="F28">
        <v>80.606</v>
      </c>
      <c r="G28">
        <v>82.54</v>
      </c>
      <c r="H28">
        <v>84.867</v>
      </c>
      <c r="I28">
        <v>76.718</v>
      </c>
      <c r="J28">
        <v>88.917</v>
      </c>
      <c r="K28">
        <v>95.443</v>
      </c>
      <c r="L28">
        <v>93.645</v>
      </c>
      <c r="M28">
        <v>86.294</v>
      </c>
      <c r="N28">
        <v>86.764</v>
      </c>
      <c r="O28">
        <v>86.542</v>
      </c>
      <c r="P28">
        <v>89.49</v>
      </c>
      <c r="Q28">
        <v>78.295</v>
      </c>
    </row>
    <row r="29" spans="1:17" ht="12.75">
      <c r="A29">
        <v>20041223</v>
      </c>
      <c r="B29">
        <v>79.345</v>
      </c>
      <c r="C29">
        <v>78.685</v>
      </c>
      <c r="D29">
        <v>73.89</v>
      </c>
      <c r="E29">
        <v>79.083</v>
      </c>
      <c r="F29">
        <v>82.207</v>
      </c>
      <c r="G29">
        <v>86.041</v>
      </c>
      <c r="H29">
        <v>82.836</v>
      </c>
      <c r="I29">
        <v>80.362</v>
      </c>
      <c r="J29">
        <v>83.204</v>
      </c>
      <c r="K29">
        <v>83.119</v>
      </c>
      <c r="L29">
        <v>78.529</v>
      </c>
      <c r="M29">
        <v>65.346</v>
      </c>
      <c r="N29">
        <v>91.39</v>
      </c>
      <c r="O29">
        <v>95.358</v>
      </c>
      <c r="P29">
        <v>100.219</v>
      </c>
      <c r="Q29">
        <v>102.655</v>
      </c>
    </row>
    <row r="30" spans="1:17" ht="12.75">
      <c r="A30">
        <v>20041224</v>
      </c>
      <c r="B30">
        <v>72.79</v>
      </c>
      <c r="C30">
        <v>67.473</v>
      </c>
      <c r="D30">
        <v>66.761</v>
      </c>
      <c r="E30">
        <v>67.315</v>
      </c>
      <c r="F30">
        <v>81.573</v>
      </c>
      <c r="G30">
        <v>77.426</v>
      </c>
      <c r="H30">
        <v>74.691</v>
      </c>
      <c r="I30">
        <v>73.453</v>
      </c>
      <c r="J30">
        <v>83.046</v>
      </c>
      <c r="K30">
        <v>73.546</v>
      </c>
      <c r="L30">
        <v>76.163</v>
      </c>
      <c r="M30">
        <v>79.685</v>
      </c>
      <c r="N30">
        <v>61.545</v>
      </c>
      <c r="O30">
        <v>62.549</v>
      </c>
      <c r="P30">
        <v>68.466</v>
      </c>
      <c r="Q30">
        <v>74.824</v>
      </c>
    </row>
    <row r="31" spans="1:17" ht="12.75">
      <c r="A31">
        <v>20041225</v>
      </c>
      <c r="B31">
        <v>76.741</v>
      </c>
      <c r="C31">
        <v>77.589</v>
      </c>
      <c r="D31">
        <v>85.099</v>
      </c>
      <c r="E31">
        <v>90.176</v>
      </c>
      <c r="F31">
        <v>75.631</v>
      </c>
      <c r="G31">
        <v>77.4</v>
      </c>
      <c r="H31">
        <v>84.498</v>
      </c>
      <c r="I31">
        <v>89.449</v>
      </c>
      <c r="J31">
        <v>80.716</v>
      </c>
      <c r="K31">
        <v>82.553</v>
      </c>
      <c r="L31">
        <v>90.828</v>
      </c>
      <c r="M31">
        <v>92.172</v>
      </c>
      <c r="N31">
        <v>83.941</v>
      </c>
      <c r="O31">
        <v>79.554</v>
      </c>
      <c r="P31">
        <v>86.191</v>
      </c>
      <c r="Q31">
        <v>93.585</v>
      </c>
    </row>
    <row r="32" spans="1:17" ht="12.75">
      <c r="A32">
        <v>20041226</v>
      </c>
      <c r="B32">
        <v>93.836</v>
      </c>
      <c r="C32">
        <v>107.437</v>
      </c>
      <c r="D32">
        <v>108.095</v>
      </c>
      <c r="E32">
        <v>100.767</v>
      </c>
      <c r="F32">
        <v>95.805</v>
      </c>
      <c r="G32">
        <v>107.401</v>
      </c>
      <c r="H32">
        <v>108.052</v>
      </c>
      <c r="I32">
        <v>99.443</v>
      </c>
      <c r="J32">
        <v>104.022</v>
      </c>
      <c r="K32">
        <v>112.912</v>
      </c>
      <c r="L32">
        <v>118.849</v>
      </c>
      <c r="M32">
        <v>108.227</v>
      </c>
      <c r="N32">
        <v>105.792</v>
      </c>
      <c r="O32">
        <v>113.822</v>
      </c>
      <c r="P32">
        <v>117.767</v>
      </c>
      <c r="Q32">
        <v>109.683</v>
      </c>
    </row>
    <row r="33" spans="1:17" ht="12.75">
      <c r="A33">
        <v>20041227</v>
      </c>
      <c r="B33">
        <v>104.321</v>
      </c>
      <c r="C33">
        <v>103.005</v>
      </c>
      <c r="D33">
        <v>104.442</v>
      </c>
      <c r="E33">
        <v>89.741</v>
      </c>
      <c r="F33">
        <v>100.364</v>
      </c>
      <c r="G33">
        <v>103.576</v>
      </c>
      <c r="H33">
        <v>102.37</v>
      </c>
      <c r="I33">
        <v>89.076</v>
      </c>
      <c r="J33">
        <v>95.089</v>
      </c>
      <c r="K33">
        <v>94.477</v>
      </c>
      <c r="L33">
        <v>94.508</v>
      </c>
      <c r="M33">
        <v>80.607</v>
      </c>
      <c r="N33">
        <v>109.786</v>
      </c>
      <c r="O33">
        <v>110.143</v>
      </c>
      <c r="P33">
        <v>111.325</v>
      </c>
      <c r="Q33">
        <v>96.967</v>
      </c>
    </row>
    <row r="34" spans="1:17" ht="12.75">
      <c r="A34">
        <v>20041228</v>
      </c>
      <c r="B34">
        <v>87.891</v>
      </c>
      <c r="C34">
        <v>82.431</v>
      </c>
      <c r="D34">
        <v>82.515</v>
      </c>
      <c r="E34">
        <v>83.547</v>
      </c>
      <c r="F34">
        <v>93.626</v>
      </c>
      <c r="G34">
        <v>90.717</v>
      </c>
      <c r="H34">
        <v>89.382</v>
      </c>
      <c r="I34">
        <v>82.757</v>
      </c>
      <c r="J34">
        <v>84.545</v>
      </c>
      <c r="K34">
        <v>89.538</v>
      </c>
      <c r="L34">
        <v>92.762</v>
      </c>
      <c r="M34">
        <v>89.613</v>
      </c>
      <c r="N34">
        <v>77.185</v>
      </c>
      <c r="O34">
        <v>85.432</v>
      </c>
      <c r="P34">
        <v>86.891</v>
      </c>
      <c r="Q34">
        <v>97.841</v>
      </c>
    </row>
    <row r="35" spans="1:17" ht="12.75">
      <c r="A35">
        <v>20041229</v>
      </c>
      <c r="B35">
        <v>80.266</v>
      </c>
      <c r="C35">
        <v>82.958</v>
      </c>
      <c r="D35">
        <v>95.468</v>
      </c>
      <c r="E35">
        <v>78.863</v>
      </c>
      <c r="F35">
        <v>83.958</v>
      </c>
      <c r="G35">
        <v>82.197</v>
      </c>
      <c r="H35">
        <v>91.159</v>
      </c>
      <c r="I35">
        <v>85.901</v>
      </c>
      <c r="J35">
        <v>86.297</v>
      </c>
      <c r="K35">
        <v>91.831</v>
      </c>
      <c r="L35">
        <v>93.844</v>
      </c>
      <c r="M35">
        <v>85.202</v>
      </c>
      <c r="N35">
        <v>92.533</v>
      </c>
      <c r="O35">
        <v>97.665</v>
      </c>
      <c r="P35">
        <v>91.204</v>
      </c>
      <c r="Q35">
        <v>84.52</v>
      </c>
    </row>
    <row r="36" spans="1:17" ht="12.75">
      <c r="A36">
        <v>20041230</v>
      </c>
      <c r="B36">
        <v>85.75</v>
      </c>
      <c r="C36">
        <v>86.303</v>
      </c>
      <c r="D36">
        <v>86.254</v>
      </c>
      <c r="E36">
        <v>68.616</v>
      </c>
      <c r="F36">
        <v>83.159</v>
      </c>
      <c r="G36">
        <v>88.493</v>
      </c>
      <c r="H36">
        <v>85.609</v>
      </c>
      <c r="I36">
        <v>72.619</v>
      </c>
      <c r="J36">
        <v>84.241</v>
      </c>
      <c r="K36">
        <v>81.543</v>
      </c>
      <c r="L36">
        <v>77.572</v>
      </c>
      <c r="M36">
        <v>71.408</v>
      </c>
      <c r="N36">
        <v>92.07</v>
      </c>
      <c r="O36">
        <v>90.351</v>
      </c>
      <c r="P36">
        <v>79.585</v>
      </c>
      <c r="Q36">
        <v>59.67</v>
      </c>
    </row>
    <row r="37" spans="1:17" ht="12.75">
      <c r="A37">
        <v>20041231</v>
      </c>
      <c r="B37">
        <v>80.823</v>
      </c>
      <c r="C37">
        <v>90.338</v>
      </c>
      <c r="D37">
        <v>89.663</v>
      </c>
      <c r="E37">
        <v>71.236</v>
      </c>
      <c r="F37">
        <v>76.504</v>
      </c>
      <c r="G37">
        <v>79.369</v>
      </c>
      <c r="H37">
        <v>82.459</v>
      </c>
      <c r="I37">
        <v>63.49</v>
      </c>
      <c r="J37">
        <v>77.275</v>
      </c>
      <c r="K37">
        <v>83.885</v>
      </c>
      <c r="L37">
        <v>82.903</v>
      </c>
      <c r="M37">
        <v>72.222</v>
      </c>
      <c r="N37">
        <v>67.06</v>
      </c>
      <c r="O37">
        <v>76.716</v>
      </c>
      <c r="P37">
        <v>84.09</v>
      </c>
      <c r="Q37">
        <v>80.043</v>
      </c>
    </row>
    <row r="38" spans="2:17" ht="12.75">
      <c r="B38" s="11">
        <f>AVERAGE(B17:B37,B7:B15)</f>
        <v>82.44290000000001</v>
      </c>
      <c r="C38" s="11">
        <f>AVERAGE(C17:C37,C7:C15)</f>
        <v>82.19833333333332</v>
      </c>
      <c r="D38" s="11">
        <f>AVERAGE(D17:D37,D7:D15)</f>
        <v>82.56913333333333</v>
      </c>
      <c r="E38" s="11">
        <f>AVERAGE(E17:E37,E7:E15)</f>
        <v>78.32006666666666</v>
      </c>
      <c r="F38" s="11">
        <f>AVERAGE(F18:F37,F7:F16)</f>
        <v>83.88183333333336</v>
      </c>
      <c r="G38" s="11">
        <f>AVERAGE(G18:G37,G7:G16)</f>
        <v>84.53273333333333</v>
      </c>
      <c r="H38" s="11">
        <f>AVERAGE(H18:H37,H7:H16)</f>
        <v>83.97846666666666</v>
      </c>
      <c r="I38" s="11">
        <f>AVERAGE(I18:I37,I7:I16)</f>
        <v>80.00776666666664</v>
      </c>
      <c r="J38" s="11">
        <f>AVERAGE(J19:J37,J7:J17)</f>
        <v>85.19956666666668</v>
      </c>
      <c r="K38" s="11">
        <f>AVERAGE(K19:K37,K7:K17)</f>
        <v>87.20590000000001</v>
      </c>
      <c r="L38" s="11">
        <f>AVERAGE(L19:L37,L7:L17)</f>
        <v>87.623</v>
      </c>
      <c r="M38" s="11">
        <f>AVERAGE(M19:M37,M7:M17)</f>
        <v>84.87996666666668</v>
      </c>
      <c r="N38" s="11">
        <f>AVERAGE(N20:N37,N7:N18)</f>
        <v>87.96776666666665</v>
      </c>
      <c r="O38" s="11">
        <f>AVERAGE(O20:O37,O7:O18)</f>
        <v>88.30590000000002</v>
      </c>
      <c r="P38" s="11">
        <f>AVERAGE(P20:P37,P7:P18)</f>
        <v>89.89683333333333</v>
      </c>
      <c r="Q38" s="11">
        <f>AVERAGE(Q20:Q37,Q7:Q18)</f>
        <v>89.905</v>
      </c>
    </row>
    <row r="40" spans="1:17" ht="12.75">
      <c r="A40">
        <v>25</v>
      </c>
      <c r="B40">
        <v>84.4</v>
      </c>
      <c r="C40">
        <v>84.6</v>
      </c>
      <c r="D40">
        <v>84.7</v>
      </c>
      <c r="E40">
        <v>79.6</v>
      </c>
      <c r="F40">
        <v>85.4</v>
      </c>
      <c r="G40">
        <v>86.3</v>
      </c>
      <c r="H40">
        <v>85.6</v>
      </c>
      <c r="I40">
        <v>80.8</v>
      </c>
      <c r="J40">
        <v>86.3</v>
      </c>
      <c r="K40">
        <v>88.4</v>
      </c>
      <c r="L40">
        <v>88.7</v>
      </c>
      <c r="M40">
        <v>85.5</v>
      </c>
      <c r="N40">
        <v>89.2</v>
      </c>
      <c r="O40">
        <v>89.8</v>
      </c>
      <c r="P40">
        <v>91</v>
      </c>
      <c r="Q40">
        <v>90.2</v>
      </c>
    </row>
    <row r="42" spans="1:17" ht="12.75">
      <c r="A42">
        <v>20</v>
      </c>
      <c r="B42">
        <v>85.5</v>
      </c>
      <c r="C42">
        <v>85.7</v>
      </c>
      <c r="D42">
        <v>85.7</v>
      </c>
      <c r="E42">
        <v>80.5</v>
      </c>
      <c r="F42">
        <v>86.2</v>
      </c>
      <c r="G42">
        <v>87.2</v>
      </c>
      <c r="H42">
        <v>86.5</v>
      </c>
      <c r="I42">
        <v>81.5</v>
      </c>
      <c r="J42">
        <v>87</v>
      </c>
      <c r="K42">
        <v>89.1</v>
      </c>
      <c r="L42">
        <v>89.4</v>
      </c>
      <c r="M42">
        <v>86</v>
      </c>
      <c r="N42">
        <v>89.9</v>
      </c>
      <c r="O42">
        <v>90.6</v>
      </c>
      <c r="P42">
        <v>91.6</v>
      </c>
      <c r="Q42">
        <v>90.7</v>
      </c>
    </row>
    <row r="44" spans="1:17" ht="12.75">
      <c r="A44">
        <v>30</v>
      </c>
      <c r="B44">
        <v>83.7</v>
      </c>
      <c r="C44">
        <v>83.7</v>
      </c>
      <c r="D44">
        <v>83.9</v>
      </c>
      <c r="E44">
        <v>79</v>
      </c>
      <c r="F44">
        <v>84.9</v>
      </c>
      <c r="G44">
        <v>85.7</v>
      </c>
      <c r="H44">
        <v>85</v>
      </c>
      <c r="I44">
        <v>80.4</v>
      </c>
      <c r="J44">
        <v>85.9</v>
      </c>
      <c r="K44">
        <v>88</v>
      </c>
      <c r="L44">
        <v>88.3</v>
      </c>
      <c r="M44">
        <v>85.2</v>
      </c>
      <c r="N44">
        <v>88.8</v>
      </c>
      <c r="O44">
        <v>89.2</v>
      </c>
      <c r="P44">
        <v>90.6</v>
      </c>
      <c r="Q44">
        <v>90.1</v>
      </c>
    </row>
    <row r="46" spans="1:17" ht="12.75">
      <c r="A46">
        <v>35</v>
      </c>
      <c r="B46">
        <v>82.9</v>
      </c>
      <c r="C46">
        <v>82.8</v>
      </c>
      <c r="D46">
        <v>83.1</v>
      </c>
      <c r="E46">
        <v>78.5</v>
      </c>
      <c r="F46">
        <v>84.2</v>
      </c>
      <c r="G46">
        <v>85</v>
      </c>
      <c r="H46">
        <v>84.4</v>
      </c>
      <c r="I46">
        <v>80.1</v>
      </c>
      <c r="J46">
        <v>85.4</v>
      </c>
      <c r="K46">
        <v>87.5</v>
      </c>
      <c r="L46">
        <v>87.8</v>
      </c>
      <c r="M46">
        <v>84.9</v>
      </c>
      <c r="N46">
        <v>88.2</v>
      </c>
      <c r="O46">
        <v>88.6</v>
      </c>
      <c r="P46">
        <v>90.1</v>
      </c>
      <c r="Q46">
        <v>89.9</v>
      </c>
    </row>
    <row r="47" spans="1:17" ht="12.75">
      <c r="A47">
        <v>40</v>
      </c>
      <c r="B47">
        <v>82.4</v>
      </c>
      <c r="C47">
        <v>82.2</v>
      </c>
      <c r="D47">
        <v>82.6</v>
      </c>
      <c r="E47">
        <v>78.3</v>
      </c>
      <c r="F47">
        <v>83.9</v>
      </c>
      <c r="G47">
        <v>84.5</v>
      </c>
      <c r="H47">
        <v>84</v>
      </c>
      <c r="I47">
        <v>80</v>
      </c>
      <c r="J47">
        <v>85.2</v>
      </c>
      <c r="K47">
        <v>87.2</v>
      </c>
      <c r="L47">
        <v>87.6</v>
      </c>
      <c r="M47">
        <v>84.9</v>
      </c>
      <c r="N47">
        <v>88</v>
      </c>
      <c r="O47">
        <v>88.3</v>
      </c>
      <c r="P47">
        <v>89.9</v>
      </c>
      <c r="Q47">
        <v>89.9</v>
      </c>
    </row>
    <row r="48" spans="1:17" ht="12.75">
      <c r="A48">
        <v>55</v>
      </c>
      <c r="B48">
        <v>81.4</v>
      </c>
      <c r="C48">
        <v>80.6</v>
      </c>
      <c r="D48">
        <v>81.4</v>
      </c>
      <c r="E48">
        <v>78.3</v>
      </c>
      <c r="F48">
        <v>83.1</v>
      </c>
      <c r="G48">
        <v>83.5</v>
      </c>
      <c r="H48">
        <v>83.3</v>
      </c>
      <c r="I48">
        <v>80.4</v>
      </c>
      <c r="J48">
        <v>84.9</v>
      </c>
      <c r="K48">
        <v>86.6</v>
      </c>
      <c r="L48">
        <v>87.1</v>
      </c>
      <c r="M48">
        <v>85.2</v>
      </c>
      <c r="N48">
        <v>87.4</v>
      </c>
      <c r="O48">
        <v>87.6</v>
      </c>
      <c r="P48">
        <v>89.4</v>
      </c>
      <c r="Q48">
        <v>90.2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0">
      <selection activeCell="B38" sqref="B38:Q38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70</v>
      </c>
      <c r="B1" t="s">
        <v>71</v>
      </c>
    </row>
    <row r="2" spans="1:2" ht="12.75">
      <c r="A2" t="s">
        <v>68</v>
      </c>
      <c r="B2" t="s">
        <v>69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48</v>
      </c>
      <c r="D6" t="s">
        <v>48</v>
      </c>
      <c r="E6" t="s">
        <v>48</v>
      </c>
      <c r="F6" t="s">
        <v>42</v>
      </c>
      <c r="G6" t="s">
        <v>48</v>
      </c>
      <c r="H6" t="s">
        <v>48</v>
      </c>
      <c r="I6" t="s">
        <v>48</v>
      </c>
      <c r="J6" t="s">
        <v>42</v>
      </c>
      <c r="K6" t="s">
        <v>48</v>
      </c>
      <c r="L6" t="s">
        <v>48</v>
      </c>
      <c r="M6" t="s">
        <v>48</v>
      </c>
      <c r="N6" t="s">
        <v>42</v>
      </c>
      <c r="O6" t="s">
        <v>48</v>
      </c>
      <c r="P6" t="s">
        <v>48</v>
      </c>
      <c r="Q6" t="s">
        <v>48</v>
      </c>
    </row>
    <row r="7" spans="1:17" ht="12.75">
      <c r="A7">
        <v>20041201</v>
      </c>
      <c r="B7">
        <v>92.155</v>
      </c>
      <c r="C7">
        <v>80.784</v>
      </c>
      <c r="D7">
        <v>83.125</v>
      </c>
      <c r="E7">
        <v>84.559</v>
      </c>
      <c r="F7">
        <v>99.538</v>
      </c>
      <c r="G7">
        <v>93.763</v>
      </c>
      <c r="H7">
        <v>92.139</v>
      </c>
      <c r="I7">
        <v>87.765</v>
      </c>
      <c r="J7">
        <v>97.746</v>
      </c>
      <c r="K7">
        <v>91.232</v>
      </c>
      <c r="L7">
        <v>87.571</v>
      </c>
      <c r="M7">
        <v>86.686</v>
      </c>
      <c r="N7">
        <v>102.802</v>
      </c>
      <c r="O7">
        <v>97.528</v>
      </c>
      <c r="P7">
        <v>104.346</v>
      </c>
      <c r="Q7">
        <v>108.858</v>
      </c>
    </row>
    <row r="8" spans="1:17" ht="12.75">
      <c r="A8">
        <v>20041202</v>
      </c>
      <c r="B8">
        <v>83.664</v>
      </c>
      <c r="C8">
        <v>86.202</v>
      </c>
      <c r="D8">
        <v>83.757</v>
      </c>
      <c r="E8">
        <v>88.593</v>
      </c>
      <c r="F8">
        <v>84.148</v>
      </c>
      <c r="G8">
        <v>86.18</v>
      </c>
      <c r="H8">
        <v>85.41</v>
      </c>
      <c r="I8">
        <v>86.018</v>
      </c>
      <c r="J8">
        <v>85.397</v>
      </c>
      <c r="K8">
        <v>82.588</v>
      </c>
      <c r="L8">
        <v>89.053</v>
      </c>
      <c r="M8">
        <v>93.805</v>
      </c>
      <c r="N8">
        <v>85.52</v>
      </c>
      <c r="O8">
        <v>90.419</v>
      </c>
      <c r="P8">
        <v>93.245</v>
      </c>
      <c r="Q8">
        <v>99.542</v>
      </c>
    </row>
    <row r="9" spans="1:17" ht="12.75">
      <c r="A9">
        <v>20041203</v>
      </c>
      <c r="B9">
        <v>89.042</v>
      </c>
      <c r="C9">
        <v>82.671</v>
      </c>
      <c r="D9">
        <v>80.831</v>
      </c>
      <c r="E9">
        <v>81.02</v>
      </c>
      <c r="F9">
        <v>85.889</v>
      </c>
      <c r="G9">
        <v>81.467</v>
      </c>
      <c r="H9">
        <v>82.464</v>
      </c>
      <c r="I9">
        <v>76.988</v>
      </c>
      <c r="J9">
        <v>87.445</v>
      </c>
      <c r="K9">
        <v>89.571</v>
      </c>
      <c r="L9">
        <v>93.002</v>
      </c>
      <c r="M9">
        <v>84.607</v>
      </c>
      <c r="N9">
        <v>93.863</v>
      </c>
      <c r="O9">
        <v>96.453</v>
      </c>
      <c r="P9">
        <v>102.343</v>
      </c>
      <c r="Q9">
        <v>92.887</v>
      </c>
    </row>
    <row r="10" spans="1:17" ht="12.75">
      <c r="A10">
        <v>20041204</v>
      </c>
      <c r="B10">
        <v>90.487</v>
      </c>
      <c r="C10">
        <v>98.069</v>
      </c>
      <c r="D10">
        <v>94.161</v>
      </c>
      <c r="E10">
        <v>83.926</v>
      </c>
      <c r="F10">
        <v>82.941</v>
      </c>
      <c r="G10">
        <v>90.382</v>
      </c>
      <c r="H10">
        <v>92.093</v>
      </c>
      <c r="I10">
        <v>86.017</v>
      </c>
      <c r="J10">
        <v>86.584</v>
      </c>
      <c r="K10">
        <v>88.604</v>
      </c>
      <c r="L10">
        <v>93.264</v>
      </c>
      <c r="M10">
        <v>85.983</v>
      </c>
      <c r="N10">
        <v>99.953</v>
      </c>
      <c r="O10">
        <v>97.582</v>
      </c>
      <c r="P10">
        <v>99.251</v>
      </c>
      <c r="Q10">
        <v>93.026</v>
      </c>
    </row>
    <row r="11" spans="1:17" ht="12.75">
      <c r="A11">
        <v>20041205</v>
      </c>
      <c r="B11">
        <v>101.056</v>
      </c>
      <c r="C11">
        <v>106.47</v>
      </c>
      <c r="D11">
        <v>109.28</v>
      </c>
      <c r="E11">
        <v>93.578</v>
      </c>
      <c r="F11">
        <v>99.966</v>
      </c>
      <c r="G11">
        <v>101.536</v>
      </c>
      <c r="H11">
        <v>101.434</v>
      </c>
      <c r="I11">
        <v>89.113</v>
      </c>
      <c r="J11">
        <v>101.091</v>
      </c>
      <c r="K11">
        <v>101.971</v>
      </c>
      <c r="L11">
        <v>106.978</v>
      </c>
      <c r="M11">
        <v>95.196</v>
      </c>
      <c r="N11">
        <v>105.936</v>
      </c>
      <c r="O11">
        <v>101.671</v>
      </c>
      <c r="P11">
        <v>112.197</v>
      </c>
      <c r="Q11">
        <v>119.69</v>
      </c>
    </row>
    <row r="12" spans="1:17" ht="12.75">
      <c r="A12">
        <v>20041206</v>
      </c>
      <c r="B12">
        <v>102.712</v>
      </c>
      <c r="C12">
        <v>103.927</v>
      </c>
      <c r="D12">
        <v>107.079</v>
      </c>
      <c r="E12">
        <v>103.785</v>
      </c>
      <c r="F12">
        <v>101.841</v>
      </c>
      <c r="G12">
        <v>102.771</v>
      </c>
      <c r="H12">
        <v>103.557</v>
      </c>
      <c r="I12">
        <v>99.156</v>
      </c>
      <c r="J12">
        <v>101.802</v>
      </c>
      <c r="K12">
        <v>101.912</v>
      </c>
      <c r="L12">
        <v>103.07</v>
      </c>
      <c r="M12">
        <v>95.413</v>
      </c>
      <c r="N12">
        <v>100.857</v>
      </c>
      <c r="O12">
        <v>102.925</v>
      </c>
      <c r="P12">
        <v>101.176</v>
      </c>
      <c r="Q12">
        <v>93.783</v>
      </c>
    </row>
    <row r="13" spans="1:17" ht="12.75">
      <c r="A13">
        <v>20041207</v>
      </c>
      <c r="B13">
        <v>107.833</v>
      </c>
      <c r="C13">
        <v>111.274</v>
      </c>
      <c r="D13">
        <v>103.458</v>
      </c>
      <c r="E13">
        <v>91.655</v>
      </c>
      <c r="F13">
        <v>111.246</v>
      </c>
      <c r="G13">
        <v>113.174</v>
      </c>
      <c r="H13">
        <v>103.286</v>
      </c>
      <c r="I13">
        <v>94.928</v>
      </c>
      <c r="J13">
        <v>104.15</v>
      </c>
      <c r="K13">
        <v>105.586</v>
      </c>
      <c r="L13">
        <v>102.634</v>
      </c>
      <c r="M13">
        <v>94.48</v>
      </c>
      <c r="N13">
        <v>101.65</v>
      </c>
      <c r="O13">
        <v>96.755</v>
      </c>
      <c r="P13">
        <v>88.465</v>
      </c>
      <c r="Q13">
        <v>82.721</v>
      </c>
    </row>
    <row r="14" spans="1:17" ht="12.75">
      <c r="A14">
        <v>20041208</v>
      </c>
      <c r="B14">
        <v>85.682</v>
      </c>
      <c r="C14">
        <v>91.189</v>
      </c>
      <c r="D14">
        <v>87.438</v>
      </c>
      <c r="E14">
        <v>79.603</v>
      </c>
      <c r="F14">
        <v>90.189</v>
      </c>
      <c r="G14">
        <v>101.15</v>
      </c>
      <c r="H14">
        <v>91.869</v>
      </c>
      <c r="I14">
        <v>101.073</v>
      </c>
      <c r="J14">
        <v>94.443</v>
      </c>
      <c r="K14">
        <v>103.688</v>
      </c>
      <c r="L14">
        <v>95.61</v>
      </c>
      <c r="M14">
        <v>104.893</v>
      </c>
      <c r="N14">
        <v>94.685</v>
      </c>
      <c r="O14">
        <v>98.447</v>
      </c>
      <c r="P14">
        <v>93.034</v>
      </c>
      <c r="Q14">
        <v>99.513</v>
      </c>
    </row>
    <row r="15" spans="1:17" ht="12.75">
      <c r="A15">
        <v>20041209</v>
      </c>
      <c r="B15">
        <v>98.705</v>
      </c>
      <c r="C15">
        <v>97.562</v>
      </c>
      <c r="D15">
        <v>101.793</v>
      </c>
      <c r="E15">
        <v>92.915</v>
      </c>
      <c r="F15">
        <v>97.197</v>
      </c>
      <c r="G15">
        <v>98.849</v>
      </c>
      <c r="H15">
        <v>101.241</v>
      </c>
      <c r="I15">
        <v>94.548</v>
      </c>
      <c r="J15">
        <v>106.462</v>
      </c>
      <c r="K15">
        <v>110.363</v>
      </c>
      <c r="L15">
        <v>104.623</v>
      </c>
      <c r="M15">
        <v>112.665</v>
      </c>
      <c r="N15">
        <v>107.614</v>
      </c>
      <c r="O15">
        <v>113.025</v>
      </c>
      <c r="P15">
        <v>103.349</v>
      </c>
      <c r="Q15">
        <v>107.509</v>
      </c>
    </row>
    <row r="16" spans="1:17" ht="12.75">
      <c r="A16">
        <v>20041210</v>
      </c>
      <c r="B16">
        <v>-99</v>
      </c>
      <c r="C16">
        <v>-99</v>
      </c>
      <c r="D16">
        <v>-99</v>
      </c>
      <c r="E16">
        <v>-99</v>
      </c>
      <c r="F16">
        <v>91.776</v>
      </c>
      <c r="G16">
        <v>90.314</v>
      </c>
      <c r="H16">
        <v>84.097</v>
      </c>
      <c r="I16">
        <v>77.357</v>
      </c>
      <c r="J16">
        <v>94.654</v>
      </c>
      <c r="K16">
        <v>95.673</v>
      </c>
      <c r="L16">
        <v>88.676</v>
      </c>
      <c r="M16">
        <v>85.724</v>
      </c>
      <c r="N16">
        <v>109.952</v>
      </c>
      <c r="O16">
        <v>110.262</v>
      </c>
      <c r="P16">
        <v>106.239</v>
      </c>
      <c r="Q16">
        <v>101.086</v>
      </c>
    </row>
    <row r="17" spans="1:17" ht="12.75">
      <c r="A17">
        <v>20041211</v>
      </c>
      <c r="B17">
        <v>81.049</v>
      </c>
      <c r="C17">
        <v>80.604</v>
      </c>
      <c r="D17">
        <v>82.328</v>
      </c>
      <c r="E17">
        <v>91.396</v>
      </c>
      <c r="F17">
        <v>-99</v>
      </c>
      <c r="G17">
        <v>-99</v>
      </c>
      <c r="H17">
        <v>-99</v>
      </c>
      <c r="I17">
        <v>-99</v>
      </c>
      <c r="J17">
        <v>80.7</v>
      </c>
      <c r="K17">
        <v>77.516</v>
      </c>
      <c r="L17">
        <v>80.167</v>
      </c>
      <c r="M17">
        <v>87.309</v>
      </c>
      <c r="N17">
        <v>88.613</v>
      </c>
      <c r="O17">
        <v>86.859</v>
      </c>
      <c r="P17">
        <v>90.954</v>
      </c>
      <c r="Q17">
        <v>93.411</v>
      </c>
    </row>
    <row r="18" spans="1:17" ht="12.75">
      <c r="A18">
        <v>20041212</v>
      </c>
      <c r="B18">
        <v>96.403</v>
      </c>
      <c r="C18">
        <v>87.575</v>
      </c>
      <c r="D18">
        <v>86.317</v>
      </c>
      <c r="E18">
        <v>89.513</v>
      </c>
      <c r="F18">
        <v>101.626</v>
      </c>
      <c r="G18">
        <v>92.745</v>
      </c>
      <c r="H18">
        <v>90.152</v>
      </c>
      <c r="I18">
        <v>90.82</v>
      </c>
      <c r="J18">
        <v>-99</v>
      </c>
      <c r="K18">
        <v>-99</v>
      </c>
      <c r="L18">
        <v>-99</v>
      </c>
      <c r="M18">
        <v>-99</v>
      </c>
      <c r="N18">
        <v>92.325</v>
      </c>
      <c r="O18">
        <v>83.849</v>
      </c>
      <c r="P18">
        <v>77.859</v>
      </c>
      <c r="Q18">
        <v>81.668</v>
      </c>
    </row>
    <row r="19" spans="1:17" ht="12.75">
      <c r="A19">
        <v>20041213</v>
      </c>
      <c r="B19">
        <v>84.856</v>
      </c>
      <c r="C19">
        <v>86.227</v>
      </c>
      <c r="D19">
        <v>84.37</v>
      </c>
      <c r="E19">
        <v>80.204</v>
      </c>
      <c r="F19">
        <v>85.472</v>
      </c>
      <c r="G19">
        <v>85.165</v>
      </c>
      <c r="H19">
        <v>77.396</v>
      </c>
      <c r="I19">
        <v>77.546</v>
      </c>
      <c r="J19">
        <v>93.248</v>
      </c>
      <c r="K19">
        <v>94.743</v>
      </c>
      <c r="L19">
        <v>87.947</v>
      </c>
      <c r="M19">
        <v>85.83</v>
      </c>
      <c r="N19">
        <v>-99</v>
      </c>
      <c r="O19">
        <v>-99</v>
      </c>
      <c r="P19">
        <v>-99</v>
      </c>
      <c r="Q19">
        <v>-99</v>
      </c>
    </row>
    <row r="20" spans="1:17" ht="12.75">
      <c r="A20">
        <v>20041214</v>
      </c>
      <c r="B20">
        <v>85.863</v>
      </c>
      <c r="C20">
        <v>81.083</v>
      </c>
      <c r="D20">
        <v>81.289</v>
      </c>
      <c r="E20">
        <v>75.832</v>
      </c>
      <c r="F20">
        <v>81.632</v>
      </c>
      <c r="G20">
        <v>75.979</v>
      </c>
      <c r="H20">
        <v>73.487</v>
      </c>
      <c r="I20">
        <v>69.945</v>
      </c>
      <c r="J20">
        <v>81.283</v>
      </c>
      <c r="K20">
        <v>80.987</v>
      </c>
      <c r="L20">
        <v>82.82</v>
      </c>
      <c r="M20">
        <v>81.476</v>
      </c>
      <c r="N20">
        <v>93.149</v>
      </c>
      <c r="O20">
        <v>91.161</v>
      </c>
      <c r="P20">
        <v>90.131</v>
      </c>
      <c r="Q20">
        <v>83.409</v>
      </c>
    </row>
    <row r="21" spans="1:17" ht="12.75">
      <c r="A21">
        <v>20041215</v>
      </c>
      <c r="B21">
        <v>73.932</v>
      </c>
      <c r="C21">
        <v>78.227</v>
      </c>
      <c r="D21">
        <v>80.097</v>
      </c>
      <c r="E21">
        <v>75.38</v>
      </c>
      <c r="F21">
        <v>82.135</v>
      </c>
      <c r="G21">
        <v>81.84</v>
      </c>
      <c r="H21">
        <v>83.726</v>
      </c>
      <c r="I21">
        <v>80.042</v>
      </c>
      <c r="J21">
        <v>77.447</v>
      </c>
      <c r="K21">
        <v>81.114</v>
      </c>
      <c r="L21">
        <v>82.807</v>
      </c>
      <c r="M21">
        <v>78.571</v>
      </c>
      <c r="N21">
        <v>81.885</v>
      </c>
      <c r="O21">
        <v>75.66</v>
      </c>
      <c r="P21">
        <v>74.933</v>
      </c>
      <c r="Q21">
        <v>72.121</v>
      </c>
    </row>
    <row r="22" spans="1:17" ht="12.75">
      <c r="A22">
        <v>20041216</v>
      </c>
      <c r="B22">
        <v>86.084</v>
      </c>
      <c r="C22">
        <v>86.222</v>
      </c>
      <c r="D22">
        <v>86.445</v>
      </c>
      <c r="E22">
        <v>83.182</v>
      </c>
      <c r="F22">
        <v>87.76</v>
      </c>
      <c r="G22">
        <v>87.137</v>
      </c>
      <c r="H22">
        <v>84.963</v>
      </c>
      <c r="I22">
        <v>82.505</v>
      </c>
      <c r="J22">
        <v>87.774</v>
      </c>
      <c r="K22">
        <v>90.023</v>
      </c>
      <c r="L22">
        <v>90.486</v>
      </c>
      <c r="M22">
        <v>86.34</v>
      </c>
      <c r="N22">
        <v>91.365</v>
      </c>
      <c r="O22">
        <v>95.093</v>
      </c>
      <c r="P22">
        <v>96.947</v>
      </c>
      <c r="Q22">
        <v>93.161</v>
      </c>
    </row>
    <row r="23" spans="1:17" ht="12.75">
      <c r="A23">
        <v>20041217</v>
      </c>
      <c r="B23">
        <v>92.966</v>
      </c>
      <c r="C23">
        <v>98.274</v>
      </c>
      <c r="D23">
        <v>93.442</v>
      </c>
      <c r="E23">
        <v>81.643</v>
      </c>
      <c r="F23">
        <v>83.709</v>
      </c>
      <c r="G23">
        <v>90.458</v>
      </c>
      <c r="H23">
        <v>89.605</v>
      </c>
      <c r="I23">
        <v>83.823</v>
      </c>
      <c r="J23">
        <v>85.105</v>
      </c>
      <c r="K23">
        <v>93.646</v>
      </c>
      <c r="L23">
        <v>90.347</v>
      </c>
      <c r="M23">
        <v>84</v>
      </c>
      <c r="N23">
        <v>87.226</v>
      </c>
      <c r="O23">
        <v>89.607</v>
      </c>
      <c r="P23">
        <v>88.198</v>
      </c>
      <c r="Q23">
        <v>98.634</v>
      </c>
    </row>
    <row r="24" spans="1:17" ht="12.75">
      <c r="A24">
        <v>20041218</v>
      </c>
      <c r="B24">
        <v>91.623</v>
      </c>
      <c r="C24">
        <v>86.615</v>
      </c>
      <c r="D24">
        <v>83.154</v>
      </c>
      <c r="E24">
        <v>81.697</v>
      </c>
      <c r="F24">
        <v>93.06</v>
      </c>
      <c r="G24">
        <v>90.796</v>
      </c>
      <c r="H24">
        <v>85.474</v>
      </c>
      <c r="I24">
        <v>75.901</v>
      </c>
      <c r="J24">
        <v>91.523</v>
      </c>
      <c r="K24">
        <v>85.282</v>
      </c>
      <c r="L24">
        <v>83.511</v>
      </c>
      <c r="M24">
        <v>81.98</v>
      </c>
      <c r="N24">
        <v>93.176</v>
      </c>
      <c r="O24">
        <v>89.84</v>
      </c>
      <c r="P24">
        <v>88.364</v>
      </c>
      <c r="Q24">
        <v>80.246</v>
      </c>
    </row>
    <row r="25" spans="1:17" ht="12.75">
      <c r="A25">
        <v>20041219</v>
      </c>
      <c r="B25">
        <v>87.176</v>
      </c>
      <c r="C25">
        <v>84.385</v>
      </c>
      <c r="D25">
        <v>81.418</v>
      </c>
      <c r="E25">
        <v>79.798</v>
      </c>
      <c r="F25">
        <v>78.735</v>
      </c>
      <c r="G25">
        <v>81.165</v>
      </c>
      <c r="H25">
        <v>77.971</v>
      </c>
      <c r="I25">
        <v>79.436</v>
      </c>
      <c r="J25">
        <v>80.87</v>
      </c>
      <c r="K25">
        <v>85.481</v>
      </c>
      <c r="L25">
        <v>86.048</v>
      </c>
      <c r="M25">
        <v>87.919</v>
      </c>
      <c r="N25">
        <v>83.474</v>
      </c>
      <c r="O25">
        <v>87.262</v>
      </c>
      <c r="P25">
        <v>93.356</v>
      </c>
      <c r="Q25">
        <v>94.08</v>
      </c>
    </row>
    <row r="26" spans="1:17" ht="12.75">
      <c r="A26">
        <v>20041220</v>
      </c>
      <c r="B26">
        <v>82.721</v>
      </c>
      <c r="C26">
        <v>80.624</v>
      </c>
      <c r="D26">
        <v>82.09</v>
      </c>
      <c r="E26">
        <v>81.982</v>
      </c>
      <c r="F26">
        <v>74.77</v>
      </c>
      <c r="G26">
        <v>80.473</v>
      </c>
      <c r="H26">
        <v>86.425</v>
      </c>
      <c r="I26">
        <v>83.261</v>
      </c>
      <c r="J26">
        <v>75.991</v>
      </c>
      <c r="K26">
        <v>88.551</v>
      </c>
      <c r="L26">
        <v>95.745</v>
      </c>
      <c r="M26">
        <v>100.346</v>
      </c>
      <c r="N26">
        <v>83.596</v>
      </c>
      <c r="O26">
        <v>87.549</v>
      </c>
      <c r="P26">
        <v>87.57</v>
      </c>
      <c r="Q26">
        <v>101.293</v>
      </c>
    </row>
    <row r="27" spans="1:17" ht="12.75">
      <c r="A27">
        <v>20041221</v>
      </c>
      <c r="B27">
        <v>83.575</v>
      </c>
      <c r="C27">
        <v>88.777</v>
      </c>
      <c r="D27">
        <v>86.632</v>
      </c>
      <c r="E27">
        <v>70.201</v>
      </c>
      <c r="F27">
        <v>88.38</v>
      </c>
      <c r="G27">
        <v>87.058</v>
      </c>
      <c r="H27">
        <v>87.066</v>
      </c>
      <c r="I27">
        <v>81.843</v>
      </c>
      <c r="J27">
        <v>88.731</v>
      </c>
      <c r="K27">
        <v>87.442</v>
      </c>
      <c r="L27">
        <v>86.372</v>
      </c>
      <c r="M27">
        <v>82.857</v>
      </c>
      <c r="N27">
        <v>93.548</v>
      </c>
      <c r="O27">
        <v>92.14</v>
      </c>
      <c r="P27">
        <v>92.842</v>
      </c>
      <c r="Q27">
        <v>91.499</v>
      </c>
    </row>
    <row r="28" spans="1:17" ht="12.75">
      <c r="A28">
        <v>20041222</v>
      </c>
      <c r="B28">
        <v>82.038</v>
      </c>
      <c r="C28">
        <v>93.525</v>
      </c>
      <c r="D28">
        <v>95.462</v>
      </c>
      <c r="E28">
        <v>83.601</v>
      </c>
      <c r="F28">
        <v>81.863</v>
      </c>
      <c r="G28">
        <v>86.495</v>
      </c>
      <c r="H28">
        <v>92.485</v>
      </c>
      <c r="I28">
        <v>83.574</v>
      </c>
      <c r="J28">
        <v>88.844</v>
      </c>
      <c r="K28">
        <v>94.497</v>
      </c>
      <c r="L28">
        <v>94.896</v>
      </c>
      <c r="M28">
        <v>89.853</v>
      </c>
      <c r="N28">
        <v>82.17</v>
      </c>
      <c r="O28">
        <v>82.444</v>
      </c>
      <c r="P28">
        <v>86.727</v>
      </c>
      <c r="Q28">
        <v>77.211</v>
      </c>
    </row>
    <row r="29" spans="1:17" ht="12.75">
      <c r="A29">
        <v>20041223</v>
      </c>
      <c r="B29">
        <v>89.47</v>
      </c>
      <c r="C29">
        <v>88.885</v>
      </c>
      <c r="D29">
        <v>86.237</v>
      </c>
      <c r="E29">
        <v>85.623</v>
      </c>
      <c r="F29">
        <v>88.37</v>
      </c>
      <c r="G29">
        <v>91.805</v>
      </c>
      <c r="H29">
        <v>95.591</v>
      </c>
      <c r="I29">
        <v>90.653</v>
      </c>
      <c r="J29">
        <v>88.685</v>
      </c>
      <c r="K29">
        <v>91.194</v>
      </c>
      <c r="L29">
        <v>88.352</v>
      </c>
      <c r="M29">
        <v>73.861</v>
      </c>
      <c r="N29">
        <v>93.588</v>
      </c>
      <c r="O29">
        <v>99.046</v>
      </c>
      <c r="P29">
        <v>99.51</v>
      </c>
      <c r="Q29">
        <v>107.732</v>
      </c>
    </row>
    <row r="30" spans="1:17" ht="12.75">
      <c r="A30">
        <v>20041224</v>
      </c>
      <c r="B30">
        <v>78.856</v>
      </c>
      <c r="C30">
        <v>74.321</v>
      </c>
      <c r="D30">
        <v>73.92</v>
      </c>
      <c r="E30">
        <v>77.179</v>
      </c>
      <c r="F30">
        <v>84.187</v>
      </c>
      <c r="G30">
        <v>81.642</v>
      </c>
      <c r="H30">
        <v>77.529</v>
      </c>
      <c r="I30">
        <v>78.74</v>
      </c>
      <c r="J30">
        <v>92.862</v>
      </c>
      <c r="K30">
        <v>86.235</v>
      </c>
      <c r="L30">
        <v>85.874</v>
      </c>
      <c r="M30">
        <v>90.301</v>
      </c>
      <c r="N30">
        <v>72.288</v>
      </c>
      <c r="O30">
        <v>73.712</v>
      </c>
      <c r="P30">
        <v>78.988</v>
      </c>
      <c r="Q30">
        <v>86.72</v>
      </c>
    </row>
    <row r="31" spans="1:17" ht="12.75">
      <c r="A31">
        <v>20041225</v>
      </c>
      <c r="B31">
        <v>85.486</v>
      </c>
      <c r="C31">
        <v>85.824</v>
      </c>
      <c r="D31">
        <v>88.696</v>
      </c>
      <c r="E31">
        <v>91.69</v>
      </c>
      <c r="F31">
        <v>83.384</v>
      </c>
      <c r="G31">
        <v>85.921</v>
      </c>
      <c r="H31">
        <v>90.118</v>
      </c>
      <c r="I31">
        <v>90.313</v>
      </c>
      <c r="J31">
        <v>87.402</v>
      </c>
      <c r="K31">
        <v>91.459</v>
      </c>
      <c r="L31">
        <v>93.157</v>
      </c>
      <c r="M31">
        <v>91.003</v>
      </c>
      <c r="N31">
        <v>91.126</v>
      </c>
      <c r="O31">
        <v>86.648</v>
      </c>
      <c r="P31">
        <v>90.702</v>
      </c>
      <c r="Q31">
        <v>97.344</v>
      </c>
    </row>
    <row r="32" spans="1:17" ht="12.75">
      <c r="A32">
        <v>20041226</v>
      </c>
      <c r="B32">
        <v>96.526</v>
      </c>
      <c r="C32">
        <v>105.364</v>
      </c>
      <c r="D32">
        <v>109.424</v>
      </c>
      <c r="E32">
        <v>107.804</v>
      </c>
      <c r="F32">
        <v>94.841</v>
      </c>
      <c r="G32">
        <v>105.012</v>
      </c>
      <c r="H32">
        <v>110.813</v>
      </c>
      <c r="I32">
        <v>109.604</v>
      </c>
      <c r="J32">
        <v>98.372</v>
      </c>
      <c r="K32">
        <v>106.425</v>
      </c>
      <c r="L32">
        <v>112.167</v>
      </c>
      <c r="M32">
        <v>107.41</v>
      </c>
      <c r="N32">
        <v>101.614</v>
      </c>
      <c r="O32">
        <v>105.106</v>
      </c>
      <c r="P32">
        <v>111.966</v>
      </c>
      <c r="Q32">
        <v>110.578</v>
      </c>
    </row>
    <row r="33" spans="1:17" ht="12.75">
      <c r="A33">
        <v>20041227</v>
      </c>
      <c r="B33">
        <v>111.296</v>
      </c>
      <c r="C33">
        <v>108.49</v>
      </c>
      <c r="D33">
        <v>109.045</v>
      </c>
      <c r="E33">
        <v>94.738</v>
      </c>
      <c r="F33">
        <v>108.041</v>
      </c>
      <c r="G33">
        <v>108.501</v>
      </c>
      <c r="H33">
        <v>108.002</v>
      </c>
      <c r="I33">
        <v>93.998</v>
      </c>
      <c r="J33">
        <v>106.338</v>
      </c>
      <c r="K33">
        <v>104.782</v>
      </c>
      <c r="L33">
        <v>106.685</v>
      </c>
      <c r="M33">
        <v>91.153</v>
      </c>
      <c r="N33">
        <v>111.092</v>
      </c>
      <c r="O33">
        <v>108.578</v>
      </c>
      <c r="P33">
        <v>107.48</v>
      </c>
      <c r="Q33">
        <v>95.076</v>
      </c>
    </row>
    <row r="34" spans="1:17" ht="12.75">
      <c r="A34">
        <v>20041228</v>
      </c>
      <c r="B34">
        <v>99.543</v>
      </c>
      <c r="C34">
        <v>96.015</v>
      </c>
      <c r="D34">
        <v>90.213</v>
      </c>
      <c r="E34">
        <v>82.889</v>
      </c>
      <c r="F34">
        <v>99.893</v>
      </c>
      <c r="G34">
        <v>95.908</v>
      </c>
      <c r="H34">
        <v>94.771</v>
      </c>
      <c r="I34">
        <v>80.297</v>
      </c>
      <c r="J34">
        <v>90.07</v>
      </c>
      <c r="K34">
        <v>93.642</v>
      </c>
      <c r="L34">
        <v>96.083</v>
      </c>
      <c r="M34">
        <v>89.128</v>
      </c>
      <c r="N34">
        <v>91.126</v>
      </c>
      <c r="O34">
        <v>91.896</v>
      </c>
      <c r="P34">
        <v>94.61</v>
      </c>
      <c r="Q34">
        <v>95.698</v>
      </c>
    </row>
    <row r="35" spans="1:17" ht="12.75">
      <c r="A35">
        <v>20041229</v>
      </c>
      <c r="B35">
        <v>84.102</v>
      </c>
      <c r="C35">
        <v>82.558</v>
      </c>
      <c r="D35">
        <v>95.153</v>
      </c>
      <c r="E35">
        <v>78.088</v>
      </c>
      <c r="F35">
        <v>88.556</v>
      </c>
      <c r="G35">
        <v>86.609</v>
      </c>
      <c r="H35">
        <v>95.283</v>
      </c>
      <c r="I35">
        <v>83.236</v>
      </c>
      <c r="J35">
        <v>87.893</v>
      </c>
      <c r="K35">
        <v>94.171</v>
      </c>
      <c r="L35">
        <v>96.166</v>
      </c>
      <c r="M35">
        <v>84.669</v>
      </c>
      <c r="N35">
        <v>91.205</v>
      </c>
      <c r="O35">
        <v>96.538</v>
      </c>
      <c r="P35">
        <v>97.908</v>
      </c>
      <c r="Q35">
        <v>78.782</v>
      </c>
    </row>
    <row r="36" spans="1:17" ht="12.75">
      <c r="A36">
        <v>20041230</v>
      </c>
      <c r="B36">
        <v>89.692</v>
      </c>
      <c r="C36">
        <v>93.167</v>
      </c>
      <c r="D36">
        <v>93.132</v>
      </c>
      <c r="E36">
        <v>79.381</v>
      </c>
      <c r="F36">
        <v>87.281</v>
      </c>
      <c r="G36">
        <v>94.401</v>
      </c>
      <c r="H36">
        <v>92.993</v>
      </c>
      <c r="I36">
        <v>81.536</v>
      </c>
      <c r="J36">
        <v>88.923</v>
      </c>
      <c r="K36">
        <v>90.087</v>
      </c>
      <c r="L36">
        <v>85.779</v>
      </c>
      <c r="M36">
        <v>75.921</v>
      </c>
      <c r="N36">
        <v>96.878</v>
      </c>
      <c r="O36">
        <v>105.15</v>
      </c>
      <c r="P36">
        <v>97.853</v>
      </c>
      <c r="Q36">
        <v>73.358</v>
      </c>
    </row>
    <row r="37" spans="1:17" ht="12.75">
      <c r="A37">
        <v>20041231</v>
      </c>
      <c r="B37">
        <v>94.819</v>
      </c>
      <c r="C37">
        <v>100.065</v>
      </c>
      <c r="D37">
        <v>96.921</v>
      </c>
      <c r="E37">
        <v>82.048</v>
      </c>
      <c r="F37">
        <v>89.951</v>
      </c>
      <c r="G37">
        <v>91.399</v>
      </c>
      <c r="H37">
        <v>88.278</v>
      </c>
      <c r="I37">
        <v>72.854</v>
      </c>
      <c r="J37">
        <v>88.379</v>
      </c>
      <c r="K37">
        <v>90.216</v>
      </c>
      <c r="L37">
        <v>87.334</v>
      </c>
      <c r="M37">
        <v>82.74</v>
      </c>
      <c r="N37">
        <v>77.987</v>
      </c>
      <c r="O37">
        <v>86.681</v>
      </c>
      <c r="P37">
        <v>88.179</v>
      </c>
      <c r="Q37">
        <v>77.126</v>
      </c>
    </row>
    <row r="38" spans="2:17" ht="12.75">
      <c r="B38" s="11">
        <f>AVERAGE(B17:B37,B7:B15)</f>
        <v>90.31373333333335</v>
      </c>
      <c r="C38" s="11">
        <f>AVERAGE(C17:C37,C7:C15)</f>
        <v>90.8325</v>
      </c>
      <c r="D38" s="11">
        <f>AVERAGE(D17:D37,D7:D15)</f>
        <v>90.55690000000003</v>
      </c>
      <c r="E38" s="11">
        <f>AVERAGE(E17:E37,E7:E15)</f>
        <v>85.11676666666668</v>
      </c>
      <c r="F38" s="11">
        <f>AVERAGE(F18:F37,F7:F16)</f>
        <v>90.27923333333332</v>
      </c>
      <c r="G38" s="11">
        <f>AVERAGE(G18:G37,G7:G16)</f>
        <v>91.33650000000002</v>
      </c>
      <c r="H38" s="11">
        <f>AVERAGE(H18:H37,H7:H16)</f>
        <v>90.65726666666666</v>
      </c>
      <c r="I38" s="11">
        <f>AVERAGE(I18:I37,I7:I16)</f>
        <v>85.42966666666668</v>
      </c>
      <c r="J38" s="11">
        <f>AVERAGE(J19:J37,J7:J17)</f>
        <v>90.67380000000001</v>
      </c>
      <c r="K38" s="11">
        <f>AVERAGE(K19:K37,K7:K17)</f>
        <v>92.62269999999997</v>
      </c>
      <c r="L38" s="11">
        <f>AVERAGE(L19:L37,L7:L17)</f>
        <v>92.57413333333334</v>
      </c>
      <c r="M38" s="11">
        <f>AVERAGE(M19:M37,M7:M17)</f>
        <v>89.07063333333335</v>
      </c>
      <c r="N38" s="11">
        <f>AVERAGE(N20:N37,N7:N18)</f>
        <v>93.34209999999999</v>
      </c>
      <c r="O38" s="11">
        <f>AVERAGE(O20:O37,O7:O18)</f>
        <v>93.99620000000003</v>
      </c>
      <c r="P38" s="11">
        <f>AVERAGE(P20:P37,P7:P18)</f>
        <v>94.62406666666669</v>
      </c>
      <c r="Q38" s="11">
        <f>AVERAGE(Q20:Q37,Q7:Q18)</f>
        <v>92.9254</v>
      </c>
    </row>
    <row r="40" spans="2:17" ht="12.75">
      <c r="B40">
        <v>90.3</v>
      </c>
      <c r="C40">
        <v>90.8</v>
      </c>
      <c r="D40">
        <v>90.6</v>
      </c>
      <c r="E40">
        <v>85.1</v>
      </c>
      <c r="F40">
        <v>90.3</v>
      </c>
      <c r="G40">
        <v>91.3</v>
      </c>
      <c r="H40">
        <v>90.7</v>
      </c>
      <c r="I40">
        <v>85.4</v>
      </c>
      <c r="J40">
        <v>90.7</v>
      </c>
      <c r="K40">
        <v>92.6</v>
      </c>
      <c r="L40">
        <v>92.6</v>
      </c>
      <c r="M40">
        <v>89.1</v>
      </c>
      <c r="N40">
        <v>93.3</v>
      </c>
      <c r="O40">
        <v>94</v>
      </c>
      <c r="P40">
        <v>94.6</v>
      </c>
      <c r="Q40">
        <v>92.9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D18" sqref="D1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43</v>
      </c>
    </row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s="1" customFormat="1" ht="10.5" customHeight="1">
      <c r="A5" s="1">
        <v>200408</v>
      </c>
      <c r="C5" s="2">
        <v>3.8</v>
      </c>
      <c r="D5" s="2">
        <v>3.66</v>
      </c>
      <c r="E5" s="2">
        <v>3.4</v>
      </c>
      <c r="F5" s="2">
        <v>4.41</v>
      </c>
      <c r="G5" s="2">
        <v>4.13</v>
      </c>
      <c r="H5" s="2">
        <v>4.08</v>
      </c>
      <c r="I5" s="2">
        <v>3.72</v>
      </c>
      <c r="J5" s="2">
        <v>4.79</v>
      </c>
      <c r="K5" s="2">
        <v>4.43</v>
      </c>
      <c r="L5" s="2">
        <v>4.45</v>
      </c>
      <c r="M5" s="2">
        <v>4.08</v>
      </c>
      <c r="N5" s="2">
        <v>5.19</v>
      </c>
      <c r="O5" s="2">
        <v>4.89</v>
      </c>
      <c r="P5" s="2">
        <v>4.86</v>
      </c>
      <c r="Q5" s="2">
        <v>4.53</v>
      </c>
      <c r="R5" s="2">
        <v>5.53</v>
      </c>
      <c r="S5" s="1">
        <v>19</v>
      </c>
    </row>
    <row r="6" spans="1:19" s="1" customFormat="1" ht="10.5" customHeight="1">
      <c r="A6" s="1">
        <v>200409</v>
      </c>
      <c r="C6" s="1">
        <v>4.46</v>
      </c>
      <c r="D6" s="1">
        <v>4.36</v>
      </c>
      <c r="E6" s="1">
        <v>4.37</v>
      </c>
      <c r="F6" s="1">
        <v>5.08</v>
      </c>
      <c r="G6" s="1">
        <v>4.96</v>
      </c>
      <c r="H6" s="1">
        <v>4.91</v>
      </c>
      <c r="I6" s="1">
        <v>4.86</v>
      </c>
      <c r="J6" s="1">
        <v>5.58</v>
      </c>
      <c r="K6" s="1">
        <v>5.43</v>
      </c>
      <c r="L6" s="1">
        <v>5.4</v>
      </c>
      <c r="M6" s="1">
        <v>5.22</v>
      </c>
      <c r="N6" s="1">
        <v>5.89</v>
      </c>
      <c r="O6" s="1">
        <v>5.59</v>
      </c>
      <c r="P6" s="1">
        <v>5.47</v>
      </c>
      <c r="Q6" s="1">
        <v>5.24</v>
      </c>
      <c r="R6" s="1">
        <v>5.88</v>
      </c>
      <c r="S6" s="1">
        <v>30</v>
      </c>
    </row>
    <row r="7" spans="1:19" s="1" customFormat="1" ht="10.5" customHeight="1">
      <c r="A7" s="1">
        <v>200410</v>
      </c>
      <c r="C7" s="1">
        <v>4.67</v>
      </c>
      <c r="D7" s="1">
        <v>4.69</v>
      </c>
      <c r="E7" s="1">
        <v>4.55</v>
      </c>
      <c r="F7" s="1">
        <v>5.27</v>
      </c>
      <c r="G7" s="1">
        <v>5.16</v>
      </c>
      <c r="H7" s="1">
        <v>5.27</v>
      </c>
      <c r="I7" s="1">
        <v>5.15</v>
      </c>
      <c r="J7" s="1">
        <v>5.83</v>
      </c>
      <c r="K7" s="1">
        <v>5.97</v>
      </c>
      <c r="L7" s="1">
        <v>6.1</v>
      </c>
      <c r="M7" s="1">
        <v>5.9</v>
      </c>
      <c r="N7" s="1">
        <v>6.58</v>
      </c>
      <c r="O7" s="1">
        <v>6.49</v>
      </c>
      <c r="P7" s="1">
        <v>6.6</v>
      </c>
      <c r="Q7" s="1">
        <v>6.23</v>
      </c>
      <c r="R7" s="1">
        <v>6.91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pans="1:19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44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12" customHeight="1">
      <c r="A5" s="1">
        <v>200408</v>
      </c>
      <c r="C5" s="2">
        <v>32.16</v>
      </c>
      <c r="D5" s="2">
        <v>32.78</v>
      </c>
      <c r="E5" s="2">
        <v>31.72</v>
      </c>
      <c r="F5" s="2">
        <v>28.71</v>
      </c>
      <c r="G5" s="2">
        <v>33.21</v>
      </c>
      <c r="H5" s="2">
        <v>34.35</v>
      </c>
      <c r="I5" s="2">
        <v>32.65</v>
      </c>
      <c r="J5" s="2">
        <v>28.85</v>
      </c>
      <c r="K5" s="2">
        <v>34.15</v>
      </c>
      <c r="L5" s="2">
        <v>35.32</v>
      </c>
      <c r="M5" s="2">
        <v>33.72</v>
      </c>
      <c r="N5" s="2">
        <v>28.79</v>
      </c>
      <c r="O5" s="2">
        <v>33.91</v>
      </c>
      <c r="P5" s="2">
        <v>35.3</v>
      </c>
      <c r="Q5" s="2">
        <v>34.01</v>
      </c>
      <c r="R5" s="2">
        <v>29</v>
      </c>
      <c r="S5" s="1">
        <v>29</v>
      </c>
    </row>
    <row r="6" spans="1:19" ht="12" customHeight="1">
      <c r="A6" s="1">
        <v>200409</v>
      </c>
      <c r="C6" s="1">
        <v>29.08</v>
      </c>
      <c r="D6" s="1">
        <v>3101</v>
      </c>
      <c r="E6" s="1">
        <v>30.45</v>
      </c>
      <c r="F6" s="1">
        <v>27.74</v>
      </c>
      <c r="G6" s="1">
        <v>30.9</v>
      </c>
      <c r="H6" s="1">
        <v>32.61</v>
      </c>
      <c r="I6" s="1">
        <v>32.16</v>
      </c>
      <c r="J6" s="1">
        <v>29.52</v>
      </c>
      <c r="K6" s="1">
        <v>32.65</v>
      </c>
      <c r="L6" s="1">
        <v>33.77</v>
      </c>
      <c r="M6" s="1">
        <v>33.35</v>
      </c>
      <c r="N6" s="1">
        <v>30.39</v>
      </c>
      <c r="O6" s="1">
        <v>32.9</v>
      </c>
      <c r="P6" s="1">
        <v>33.89</v>
      </c>
      <c r="Q6" s="1">
        <v>33.98</v>
      </c>
      <c r="R6" s="1">
        <v>30.68</v>
      </c>
      <c r="S6" s="1">
        <v>30</v>
      </c>
    </row>
    <row r="7" spans="1:19" ht="12" customHeight="1">
      <c r="A7" s="1">
        <v>200410</v>
      </c>
      <c r="C7" s="2">
        <v>33.68</v>
      </c>
      <c r="D7" s="2">
        <v>34.67</v>
      </c>
      <c r="E7" s="2">
        <v>34.39</v>
      </c>
      <c r="F7" s="2">
        <v>32.78</v>
      </c>
      <c r="G7" s="2">
        <v>34.97</v>
      </c>
      <c r="H7" s="2">
        <v>36</v>
      </c>
      <c r="I7" s="2">
        <v>35.73</v>
      </c>
      <c r="J7" s="2">
        <v>33.42</v>
      </c>
      <c r="K7" s="2">
        <v>35.92</v>
      </c>
      <c r="L7" s="2">
        <v>37.32</v>
      </c>
      <c r="M7" s="2">
        <v>37</v>
      </c>
      <c r="N7" s="2">
        <v>34.66</v>
      </c>
      <c r="O7" s="2">
        <v>36.94</v>
      </c>
      <c r="P7" s="2">
        <v>38.66</v>
      </c>
      <c r="Q7" s="2">
        <v>38.96</v>
      </c>
      <c r="R7" s="2">
        <v>36.11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.75"/>
  <cols>
    <col min="1" max="1" width="7.140625" style="4" customWidth="1"/>
    <col min="2" max="18" width="7.140625" style="1" customWidth="1"/>
    <col min="19" max="19" width="7.140625" style="4" customWidth="1"/>
    <col min="20" max="16384" width="7.140625" style="1" customWidth="1"/>
  </cols>
  <sheetData>
    <row r="1" spans="1:19" ht="10.5" customHeight="1">
      <c r="A1" s="5" t="s">
        <v>46</v>
      </c>
      <c r="S1" s="5"/>
    </row>
    <row r="2" spans="1:19" ht="10.5" customHeight="1">
      <c r="A2" s="5"/>
      <c r="S2" s="5"/>
    </row>
    <row r="3" spans="1:19" ht="10.5" customHeight="1">
      <c r="A3" s="5"/>
      <c r="C3" s="3" t="s">
        <v>23</v>
      </c>
      <c r="G3" s="3" t="s">
        <v>26</v>
      </c>
      <c r="K3" s="3" t="s">
        <v>24</v>
      </c>
      <c r="O3" s="3" t="s">
        <v>25</v>
      </c>
      <c r="S3" s="5"/>
    </row>
    <row r="4" spans="1:19" s="3" customFormat="1" ht="10.5" customHeight="1">
      <c r="A4" s="6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6" t="s">
        <v>27</v>
      </c>
    </row>
    <row r="5" spans="1:19" s="2" customFormat="1" ht="9.75">
      <c r="A5" s="4">
        <v>200408</v>
      </c>
      <c r="C5" s="2">
        <v>5.95</v>
      </c>
      <c r="D5" s="2">
        <v>4.59</v>
      </c>
      <c r="E5" s="2">
        <v>4.33</v>
      </c>
      <c r="F5" s="2">
        <v>3.93</v>
      </c>
      <c r="G5" s="2">
        <v>4.17</v>
      </c>
      <c r="H5" s="2">
        <v>4.61</v>
      </c>
      <c r="I5" s="2">
        <v>4.4</v>
      </c>
      <c r="J5" s="2">
        <v>4.01</v>
      </c>
      <c r="K5" s="2">
        <v>4.21</v>
      </c>
      <c r="L5" s="2">
        <v>4.57</v>
      </c>
      <c r="M5" s="2">
        <v>4.35</v>
      </c>
      <c r="N5" s="2">
        <v>4.03</v>
      </c>
      <c r="O5" s="2">
        <v>4.16</v>
      </c>
      <c r="P5" s="2">
        <v>4.52</v>
      </c>
      <c r="Q5" s="2">
        <v>4.65</v>
      </c>
      <c r="R5" s="2">
        <v>4.16</v>
      </c>
      <c r="S5" s="4">
        <v>30</v>
      </c>
    </row>
    <row r="6" spans="1:19" ht="9.75">
      <c r="A6" s="4">
        <v>200409</v>
      </c>
      <c r="C6" s="1">
        <v>4.99</v>
      </c>
      <c r="D6" s="1">
        <v>4.7</v>
      </c>
      <c r="E6" s="1">
        <v>4.54</v>
      </c>
      <c r="F6" s="1">
        <v>4.19</v>
      </c>
      <c r="G6" s="1">
        <v>4.61</v>
      </c>
      <c r="H6" s="1">
        <v>4.87</v>
      </c>
      <c r="I6" s="1">
        <v>4.64</v>
      </c>
      <c r="J6" s="1">
        <v>4.25</v>
      </c>
      <c r="K6" s="1">
        <v>4.58</v>
      </c>
      <c r="L6" s="1">
        <v>4.87</v>
      </c>
      <c r="M6" s="1">
        <v>4.72</v>
      </c>
      <c r="N6" s="1">
        <v>4.33</v>
      </c>
      <c r="O6" s="1">
        <v>4.53</v>
      </c>
      <c r="P6" s="1">
        <v>4.84</v>
      </c>
      <c r="Q6" s="1">
        <v>5.03</v>
      </c>
      <c r="R6" s="1">
        <v>4.47</v>
      </c>
      <c r="S6" s="4">
        <v>30</v>
      </c>
    </row>
    <row r="7" spans="1:19" ht="9.75">
      <c r="A7" s="4">
        <v>200410</v>
      </c>
      <c r="C7" s="1">
        <v>4.69</v>
      </c>
      <c r="D7" s="1">
        <v>4.77</v>
      </c>
      <c r="E7" s="1">
        <v>4.67</v>
      </c>
      <c r="F7" s="1">
        <v>4.53</v>
      </c>
      <c r="G7" s="1">
        <v>4.9</v>
      </c>
      <c r="H7" s="1">
        <v>4.87</v>
      </c>
      <c r="I7" s="1">
        <v>4.82</v>
      </c>
      <c r="J7" s="1">
        <v>4.72</v>
      </c>
      <c r="K7" s="1">
        <v>4.9</v>
      </c>
      <c r="L7" s="1">
        <v>4.85</v>
      </c>
      <c r="M7" s="1">
        <v>4.77</v>
      </c>
      <c r="N7" s="1">
        <v>4.75</v>
      </c>
      <c r="O7" s="1">
        <v>4.8</v>
      </c>
      <c r="P7" s="1">
        <v>4.78</v>
      </c>
      <c r="Q7" s="1">
        <v>5.07</v>
      </c>
      <c r="R7" s="1">
        <v>4.83</v>
      </c>
      <c r="S7" s="4">
        <v>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Q13" sqref="Q13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47</v>
      </c>
    </row>
    <row r="2" ht="10.5" customHeight="1"/>
    <row r="3" spans="3:15" ht="10.5" customHeight="1">
      <c r="C3" s="3" t="s">
        <v>23</v>
      </c>
      <c r="G3" s="3" t="s">
        <v>26</v>
      </c>
      <c r="K3" s="3" t="s">
        <v>24</v>
      </c>
      <c r="O3" s="3" t="s">
        <v>25</v>
      </c>
    </row>
    <row r="4" spans="1:19" s="3" customFormat="1" ht="10.5" customHeight="1">
      <c r="A4" s="3" t="s">
        <v>22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14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15</v>
      </c>
      <c r="R4" s="3" t="s">
        <v>16</v>
      </c>
      <c r="S4" s="3" t="s">
        <v>27</v>
      </c>
    </row>
    <row r="5" spans="1:19" ht="9.75">
      <c r="A5" s="1">
        <v>200408</v>
      </c>
      <c r="C5" s="2">
        <v>118.58</v>
      </c>
      <c r="D5" s="2">
        <v>121.91</v>
      </c>
      <c r="E5" s="2">
        <v>111.23</v>
      </c>
      <c r="F5" s="2">
        <v>104.55</v>
      </c>
      <c r="G5" s="2">
        <v>119.31</v>
      </c>
      <c r="H5" s="2">
        <v>123.47</v>
      </c>
      <c r="I5" s="2">
        <v>112.36</v>
      </c>
      <c r="J5" s="2">
        <v>106.44</v>
      </c>
      <c r="K5" s="2">
        <v>120.68</v>
      </c>
      <c r="L5" s="2">
        <v>126.31</v>
      </c>
      <c r="M5" s="2">
        <v>115.24</v>
      </c>
      <c r="N5" s="2">
        <v>109.94</v>
      </c>
      <c r="O5" s="2">
        <v>122.57</v>
      </c>
      <c r="P5" s="2">
        <v>127.81</v>
      </c>
      <c r="Q5" s="2">
        <v>120.24</v>
      </c>
      <c r="R5" s="2">
        <v>114.52</v>
      </c>
      <c r="S5" s="1">
        <v>30</v>
      </c>
    </row>
    <row r="6" spans="1:19" ht="9.75">
      <c r="A6" s="1">
        <v>200409</v>
      </c>
      <c r="C6" s="1">
        <v>105.72</v>
      </c>
      <c r="D6" s="1">
        <v>109.23</v>
      </c>
      <c r="E6" s="1">
        <v>102.96</v>
      </c>
      <c r="F6" s="1">
        <v>97.62</v>
      </c>
      <c r="G6" s="1">
        <v>110.15</v>
      </c>
      <c r="H6" s="1">
        <v>112.65</v>
      </c>
      <c r="I6" s="1">
        <v>106.63</v>
      </c>
      <c r="J6" s="1">
        <v>100.71</v>
      </c>
      <c r="K6" s="1">
        <v>110.99</v>
      </c>
      <c r="L6" s="1">
        <v>115.87</v>
      </c>
      <c r="M6" s="1">
        <v>108.43</v>
      </c>
      <c r="N6" s="1">
        <v>102.32</v>
      </c>
      <c r="O6" s="1">
        <v>113.61</v>
      </c>
      <c r="P6" s="1">
        <v>117.34</v>
      </c>
      <c r="Q6" s="1">
        <v>111.36</v>
      </c>
      <c r="R6" s="1">
        <v>105.34</v>
      </c>
      <c r="S6" s="1">
        <v>30</v>
      </c>
    </row>
    <row r="7" spans="1:19" ht="9.75">
      <c r="A7" s="1">
        <v>200410</v>
      </c>
      <c r="C7" s="1">
        <v>112.68</v>
      </c>
      <c r="D7" s="1">
        <v>117.03</v>
      </c>
      <c r="E7" s="1">
        <v>109.64</v>
      </c>
      <c r="F7" s="1">
        <v>100.24</v>
      </c>
      <c r="G7" s="1">
        <v>116.39</v>
      </c>
      <c r="H7" s="1">
        <v>121.15</v>
      </c>
      <c r="I7" s="1">
        <v>114.22</v>
      </c>
      <c r="J7" s="1">
        <v>102.95</v>
      </c>
      <c r="K7" s="1">
        <v>117.07</v>
      </c>
      <c r="L7" s="1">
        <v>120.99</v>
      </c>
      <c r="M7" s="1">
        <v>113.91</v>
      </c>
      <c r="N7" s="1">
        <v>103.19</v>
      </c>
      <c r="O7" s="1">
        <v>118.66</v>
      </c>
      <c r="P7" s="1">
        <v>124.36</v>
      </c>
      <c r="Q7" s="1">
        <v>119.69</v>
      </c>
      <c r="R7" s="1">
        <v>112.02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="85" zoomScaleNormal="85" workbookViewId="0" topLeftCell="A1">
      <selection activeCell="A9" sqref="A9:K9"/>
    </sheetView>
  </sheetViews>
  <sheetFormatPr defaultColWidth="9.140625" defaultRowHeight="12.75"/>
  <cols>
    <col min="1" max="1" width="10.28125" style="7" customWidth="1"/>
    <col min="2" max="16384" width="8.8515625" style="7" customWidth="1"/>
  </cols>
  <sheetData>
    <row r="1" spans="1:15" s="33" customFormat="1" ht="18" customHeight="1">
      <c r="A1" s="33" t="s">
        <v>59</v>
      </c>
      <c r="C1" s="34"/>
      <c r="D1" s="34"/>
      <c r="E1" s="34"/>
      <c r="F1" s="34"/>
      <c r="G1" s="34"/>
      <c r="K1" s="34"/>
      <c r="L1" s="34"/>
      <c r="M1" s="34"/>
      <c r="N1" s="35"/>
      <c r="O1" s="34"/>
    </row>
    <row r="2" spans="3:15" ht="11.25">
      <c r="C2" s="29"/>
      <c r="D2" s="29"/>
      <c r="E2" s="29"/>
      <c r="F2" s="29"/>
      <c r="G2" s="29"/>
      <c r="K2" s="29"/>
      <c r="L2" s="29"/>
      <c r="M2" s="29"/>
      <c r="N2" s="29"/>
      <c r="O2" s="29"/>
    </row>
    <row r="3" spans="2:14" ht="12">
      <c r="B3" s="30" t="s">
        <v>0</v>
      </c>
      <c r="C3" s="29"/>
      <c r="D3" s="30" t="s">
        <v>21</v>
      </c>
      <c r="E3" s="29"/>
      <c r="F3" s="30" t="s">
        <v>49</v>
      </c>
      <c r="H3" s="16" t="s">
        <v>50</v>
      </c>
      <c r="J3" s="30" t="s">
        <v>51</v>
      </c>
      <c r="K3" s="29"/>
      <c r="L3" s="29"/>
      <c r="M3" s="31" t="s">
        <v>27</v>
      </c>
      <c r="N3" s="29"/>
    </row>
    <row r="4" spans="1:14" ht="12">
      <c r="A4" s="16" t="s">
        <v>22</v>
      </c>
      <c r="B4" s="30" t="s">
        <v>60</v>
      </c>
      <c r="C4" s="30" t="s">
        <v>61</v>
      </c>
      <c r="D4" s="30" t="s">
        <v>60</v>
      </c>
      <c r="E4" s="30" t="s">
        <v>61</v>
      </c>
      <c r="F4" s="30" t="s">
        <v>60</v>
      </c>
      <c r="G4" s="30" t="s">
        <v>61</v>
      </c>
      <c r="H4" s="30" t="s">
        <v>60</v>
      </c>
      <c r="I4" s="30" t="s">
        <v>61</v>
      </c>
      <c r="J4" s="30" t="s">
        <v>60</v>
      </c>
      <c r="K4" s="30" t="s">
        <v>61</v>
      </c>
      <c r="L4" s="29"/>
      <c r="M4" s="32"/>
      <c r="N4" s="29"/>
    </row>
    <row r="5" spans="1:13" ht="11.25">
      <c r="A5" s="7">
        <v>200408</v>
      </c>
      <c r="B5" s="7">
        <v>0.145</v>
      </c>
      <c r="C5" s="7">
        <v>0.147</v>
      </c>
      <c r="D5" s="7">
        <v>0.144</v>
      </c>
      <c r="E5" s="7">
        <v>0.147</v>
      </c>
      <c r="F5" s="7">
        <v>0.148</v>
      </c>
      <c r="G5" s="7">
        <v>0.151</v>
      </c>
      <c r="H5" s="7">
        <v>0.15</v>
      </c>
      <c r="I5" s="7">
        <v>0.152</v>
      </c>
      <c r="J5" s="7">
        <v>0.152</v>
      </c>
      <c r="K5" s="7">
        <v>0.153</v>
      </c>
      <c r="M5" s="7">
        <v>31</v>
      </c>
    </row>
    <row r="6" spans="1:13" ht="11.25">
      <c r="A6" s="7">
        <v>200409</v>
      </c>
      <c r="B6" s="7">
        <v>0.117</v>
      </c>
      <c r="C6" s="7">
        <v>0.114</v>
      </c>
      <c r="D6" s="7">
        <v>0.119</v>
      </c>
      <c r="E6" s="7">
        <v>0.118</v>
      </c>
      <c r="F6" s="7">
        <v>0.125</v>
      </c>
      <c r="G6" s="7">
        <v>0.121</v>
      </c>
      <c r="H6" s="7">
        <v>0.129</v>
      </c>
      <c r="I6" s="7">
        <v>0.126</v>
      </c>
      <c r="J6" s="7">
        <v>0.128</v>
      </c>
      <c r="K6" s="7">
        <v>0.127</v>
      </c>
      <c r="M6" s="7">
        <v>30</v>
      </c>
    </row>
    <row r="7" spans="1:13" ht="12.75">
      <c r="A7" s="7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7">
        <v>31</v>
      </c>
    </row>
    <row r="8" spans="1:11" ht="12.75">
      <c r="A8" s="7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7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zoomScale="85" zoomScaleNormal="85" workbookViewId="0" topLeftCell="A1">
      <selection activeCell="A9" sqref="A9:L9"/>
    </sheetView>
  </sheetViews>
  <sheetFormatPr defaultColWidth="9.140625" defaultRowHeight="12.75"/>
  <cols>
    <col min="1" max="16384" width="8.8515625" style="7" customWidth="1"/>
  </cols>
  <sheetData>
    <row r="1" spans="1:14" s="20" customFormat="1" ht="17.25">
      <c r="A1" s="24" t="s">
        <v>62</v>
      </c>
      <c r="C1" s="10"/>
      <c r="D1" s="10"/>
      <c r="E1" s="10"/>
      <c r="F1" s="10"/>
      <c r="G1" s="10"/>
      <c r="N1" s="24"/>
    </row>
    <row r="2" spans="1:14" ht="12.75">
      <c r="A2" s="28"/>
      <c r="C2" s="11"/>
      <c r="D2" s="11"/>
      <c r="E2" s="11"/>
      <c r="F2" s="11"/>
      <c r="G2" s="11"/>
      <c r="N2" s="28"/>
    </row>
    <row r="3" spans="1:14" ht="12.75">
      <c r="A3" s="27" t="s">
        <v>22</v>
      </c>
      <c r="B3" s="12"/>
      <c r="C3" s="19" t="s">
        <v>0</v>
      </c>
      <c r="D3" s="7"/>
      <c r="E3" s="19" t="s">
        <v>21</v>
      </c>
      <c r="F3" s="7"/>
      <c r="G3" s="19" t="s">
        <v>49</v>
      </c>
      <c r="H3" s="12"/>
      <c r="I3" s="19" t="s">
        <v>50</v>
      </c>
      <c r="K3" s="19" t="s">
        <v>51</v>
      </c>
      <c r="N3" s="28"/>
    </row>
    <row r="4" spans="3:15" ht="12.75">
      <c r="C4" s="26" t="s">
        <v>60</v>
      </c>
      <c r="D4" s="26" t="s">
        <v>61</v>
      </c>
      <c r="E4" s="26" t="s">
        <v>60</v>
      </c>
      <c r="F4" s="26" t="s">
        <v>61</v>
      </c>
      <c r="G4" s="26" t="s">
        <v>60</v>
      </c>
      <c r="H4" s="26" t="s">
        <v>61</v>
      </c>
      <c r="I4" s="26" t="s">
        <v>60</v>
      </c>
      <c r="J4" s="26" t="s">
        <v>61</v>
      </c>
      <c r="K4" s="26" t="s">
        <v>60</v>
      </c>
      <c r="L4" s="26" t="s">
        <v>61</v>
      </c>
      <c r="M4" s="25"/>
      <c r="N4" s="12" t="s">
        <v>53</v>
      </c>
      <c r="O4" s="25"/>
    </row>
    <row r="5" spans="1:14" ht="11.25">
      <c r="A5" s="7">
        <v>200408</v>
      </c>
      <c r="C5" s="7">
        <v>0.923</v>
      </c>
      <c r="D5" s="7">
        <v>0.181</v>
      </c>
      <c r="E5" s="7">
        <v>1.129</v>
      </c>
      <c r="F5" s="7">
        <v>-0.985</v>
      </c>
      <c r="G5" s="7">
        <v>0.758</v>
      </c>
      <c r="H5" s="7">
        <v>-0.399</v>
      </c>
      <c r="I5" s="7">
        <v>0.769</v>
      </c>
      <c r="J5" s="7">
        <v>0.372</v>
      </c>
      <c r="K5" s="7">
        <v>0.254</v>
      </c>
      <c r="L5" s="7">
        <v>0.348</v>
      </c>
      <c r="N5" s="7">
        <v>31</v>
      </c>
    </row>
    <row r="6" spans="1:14" ht="11.25">
      <c r="A6" s="7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7">
        <v>30</v>
      </c>
    </row>
    <row r="7" spans="1:14" ht="12.75">
      <c r="A7" s="7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7">
        <v>31</v>
      </c>
    </row>
    <row r="8" spans="1:12" ht="12.75">
      <c r="A8" s="7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7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9" sqref="A9:G9"/>
    </sheetView>
  </sheetViews>
  <sheetFormatPr defaultColWidth="9.140625" defaultRowHeight="12.75"/>
  <cols>
    <col min="1" max="16384" width="8.8515625" style="7" customWidth="1"/>
  </cols>
  <sheetData>
    <row r="1" spans="1:7" s="9" customFormat="1" ht="17.25">
      <c r="A1" s="9" t="s">
        <v>57</v>
      </c>
      <c r="C1" s="10"/>
      <c r="D1" s="10"/>
      <c r="E1" s="10"/>
      <c r="F1" s="10"/>
      <c r="G1" s="10"/>
    </row>
    <row r="2" spans="3:7" ht="12.75">
      <c r="C2" s="11"/>
      <c r="D2" s="11"/>
      <c r="E2" s="11"/>
      <c r="F2" s="11"/>
      <c r="G2" s="11"/>
    </row>
    <row r="3" spans="1:9" ht="12.75">
      <c r="A3" s="12" t="s">
        <v>22</v>
      </c>
      <c r="B3" s="12"/>
      <c r="C3" s="19" t="s">
        <v>0</v>
      </c>
      <c r="D3" s="19" t="s">
        <v>21</v>
      </c>
      <c r="E3" s="19" t="s">
        <v>49</v>
      </c>
      <c r="F3" s="19" t="s">
        <v>50</v>
      </c>
      <c r="G3" s="19" t="s">
        <v>51</v>
      </c>
      <c r="H3" s="12"/>
      <c r="I3" s="12" t="s">
        <v>53</v>
      </c>
    </row>
    <row r="5" spans="1:9" ht="11.25">
      <c r="A5" s="7">
        <v>200408</v>
      </c>
      <c r="C5" s="15">
        <v>3.48</v>
      </c>
      <c r="D5" s="15">
        <v>3.75</v>
      </c>
      <c r="E5" s="15">
        <v>4.24</v>
      </c>
      <c r="F5" s="15">
        <v>4.66</v>
      </c>
      <c r="G5" s="15">
        <v>5.2</v>
      </c>
      <c r="I5" s="7">
        <v>30</v>
      </c>
    </row>
    <row r="6" spans="1:9" ht="12.75">
      <c r="A6" s="7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7">
        <v>29</v>
      </c>
    </row>
    <row r="7" spans="1:9" ht="12.75">
      <c r="A7" s="7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7">
        <v>30</v>
      </c>
    </row>
    <row r="8" spans="1:7" ht="12.75">
      <c r="A8" s="7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7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2005-03-23T19:50:48Z</dcterms:modified>
  <cp:category/>
  <cp:version/>
  <cp:contentType/>
  <cp:contentStatus/>
</cp:coreProperties>
</file>